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9105" activeTab="2"/>
  </bookViews>
  <sheets>
    <sheet name="石岛整箱" sheetId="1" r:id="rId1"/>
    <sheet name="石岛拼箱" sheetId="2" r:id="rId2"/>
    <sheet name="大连至日本快船整箱" sheetId="3" r:id="rId3"/>
  </sheets>
  <definedNames>
    <definedName name="_xlnm.Print_Area" localSheetId="2">'大连至日本快船整箱'!$A$1:$F$40</definedName>
    <definedName name="_xlnm.Print_Area" localSheetId="1">'石岛拼箱'!$A$1:$G$68</definedName>
    <definedName name="_xlnm.Print_Area" localSheetId="0">'石岛整箱'!$A$1:$G$75</definedName>
  </definedNames>
  <calcPr fullCalcOnLoad="1"/>
</workbook>
</file>

<file path=xl/sharedStrings.xml><?xml version="1.0" encoding="utf-8"?>
<sst xmlns="http://schemas.openxmlformats.org/spreadsheetml/2006/main" count="408" uniqueCount="133">
  <si>
    <r>
      <t>出口整箱船期表/石岛线-2020年</t>
    </r>
    <r>
      <rPr>
        <b/>
        <sz val="16"/>
        <rFont val="宋体"/>
        <family val="0"/>
      </rPr>
      <t>10月份</t>
    </r>
  </si>
  <si>
    <t>周一/三/六（石岛离港时间）大阪班:大连-石岛-大阪</t>
  </si>
  <si>
    <t>船名</t>
  </si>
  <si>
    <t>航次</t>
  </si>
  <si>
    <t>大连
（周日/二/五）</t>
  </si>
  <si>
    <t>石岛
（周一/三/六）</t>
  </si>
  <si>
    <t>大阪
（周三/五/一）</t>
  </si>
  <si>
    <t>入港时间：</t>
  </si>
  <si>
    <t>群山明珠   GUNSAN PEARL</t>
  </si>
  <si>
    <r>
      <t>2018</t>
    </r>
    <r>
      <rPr>
        <sz val="10.5"/>
        <rFont val="宋体"/>
        <family val="0"/>
      </rPr>
      <t>0</t>
    </r>
    <r>
      <rPr>
        <sz val="10.5"/>
        <rFont val="宋体"/>
        <family val="0"/>
      </rPr>
      <t>E</t>
    </r>
  </si>
  <si>
    <t>截单时间：</t>
  </si>
  <si>
    <t>周日/二/五16:00前</t>
  </si>
  <si>
    <t>20181E</t>
  </si>
  <si>
    <t>截货时间：</t>
  </si>
  <si>
    <t>20182E</t>
  </si>
  <si>
    <t>截关时间：</t>
  </si>
  <si>
    <r>
      <t>周一/三/六15</t>
    </r>
    <r>
      <rPr>
        <b/>
        <sz val="10"/>
        <rFont val="宋体"/>
        <family val="0"/>
      </rPr>
      <t>:00前</t>
    </r>
  </si>
  <si>
    <t>20183E</t>
  </si>
  <si>
    <t>20184E</t>
  </si>
  <si>
    <t>20185E</t>
  </si>
  <si>
    <t>20186E</t>
  </si>
  <si>
    <t>20187E</t>
  </si>
  <si>
    <t>20188E</t>
  </si>
  <si>
    <t>20189E</t>
  </si>
  <si>
    <t>20190E</t>
  </si>
  <si>
    <t>20191E</t>
  </si>
  <si>
    <r>
      <t>2019</t>
    </r>
    <r>
      <rPr>
        <sz val="10.5"/>
        <rFont val="宋体"/>
        <family val="0"/>
      </rPr>
      <t>2</t>
    </r>
    <r>
      <rPr>
        <sz val="10.5"/>
        <rFont val="宋体"/>
        <family val="0"/>
      </rPr>
      <t>E</t>
    </r>
  </si>
  <si>
    <t>周一/二/三/四/六/日（石岛离港时间）下关班:大连-石岛-下关</t>
  </si>
  <si>
    <t>大连
（周日/一/二/三/五/六）</t>
  </si>
  <si>
    <t>石岛
（周一/二/三/四/六/日）</t>
  </si>
  <si>
    <t>下关
（周三/四/五/六/一/二）</t>
  </si>
  <si>
    <t>新石岛明珠 NEW SHIDAO PEARL</t>
  </si>
  <si>
    <r>
      <t>C</t>
    </r>
    <r>
      <rPr>
        <sz val="10.5"/>
        <rFont val="宋体"/>
        <family val="0"/>
      </rPr>
      <t>ANCEL</t>
    </r>
  </si>
  <si>
    <t>周日/一/二/三/五/六16:00前</t>
  </si>
  <si>
    <r>
      <t>20180</t>
    </r>
    <r>
      <rPr>
        <sz val="10.5"/>
        <rFont val="宋体"/>
        <family val="0"/>
      </rPr>
      <t>E</t>
    </r>
  </si>
  <si>
    <r>
      <t>周一/二/三/四/六/日15</t>
    </r>
    <r>
      <rPr>
        <b/>
        <sz val="10"/>
        <rFont val="宋体"/>
        <family val="0"/>
      </rPr>
      <t>:00</t>
    </r>
    <r>
      <rPr>
        <b/>
        <sz val="10"/>
        <rFont val="宋体"/>
        <family val="0"/>
      </rPr>
      <t>前</t>
    </r>
  </si>
  <si>
    <t xml:space="preserve"> </t>
  </si>
  <si>
    <r>
      <t>2018</t>
    </r>
    <r>
      <rPr>
        <sz val="10.5"/>
        <rFont val="宋体"/>
        <family val="0"/>
      </rPr>
      <t>1E</t>
    </r>
  </si>
  <si>
    <r>
      <t>2018</t>
    </r>
    <r>
      <rPr>
        <sz val="10.5"/>
        <rFont val="宋体"/>
        <family val="0"/>
      </rPr>
      <t>2</t>
    </r>
    <r>
      <rPr>
        <sz val="10.5"/>
        <rFont val="宋体"/>
        <family val="0"/>
      </rPr>
      <t>E</t>
    </r>
  </si>
  <si>
    <r>
      <t>2018</t>
    </r>
    <r>
      <rPr>
        <sz val="10.5"/>
        <rFont val="宋体"/>
        <family val="0"/>
      </rPr>
      <t>3</t>
    </r>
    <r>
      <rPr>
        <sz val="10.5"/>
        <rFont val="宋体"/>
        <family val="0"/>
      </rPr>
      <t>E</t>
    </r>
  </si>
  <si>
    <r>
      <t>2018</t>
    </r>
    <r>
      <rPr>
        <sz val="10.5"/>
        <rFont val="宋体"/>
        <family val="0"/>
      </rPr>
      <t>4</t>
    </r>
    <r>
      <rPr>
        <sz val="10.5"/>
        <rFont val="宋体"/>
        <family val="0"/>
      </rPr>
      <t>E</t>
    </r>
  </si>
  <si>
    <r>
      <t>2018</t>
    </r>
    <r>
      <rPr>
        <sz val="10.5"/>
        <rFont val="宋体"/>
        <family val="0"/>
      </rPr>
      <t>5</t>
    </r>
    <r>
      <rPr>
        <sz val="10.5"/>
        <rFont val="宋体"/>
        <family val="0"/>
      </rPr>
      <t>E</t>
    </r>
  </si>
  <si>
    <r>
      <t>2018</t>
    </r>
    <r>
      <rPr>
        <sz val="10.5"/>
        <rFont val="宋体"/>
        <family val="0"/>
      </rPr>
      <t>6</t>
    </r>
    <r>
      <rPr>
        <sz val="10.5"/>
        <rFont val="宋体"/>
        <family val="0"/>
      </rPr>
      <t>E</t>
    </r>
  </si>
  <si>
    <r>
      <t>2018</t>
    </r>
    <r>
      <rPr>
        <sz val="10.5"/>
        <rFont val="宋体"/>
        <family val="0"/>
      </rPr>
      <t>7</t>
    </r>
    <r>
      <rPr>
        <sz val="10.5"/>
        <rFont val="宋体"/>
        <family val="0"/>
      </rPr>
      <t>E</t>
    </r>
  </si>
  <si>
    <r>
      <t>2018</t>
    </r>
    <r>
      <rPr>
        <sz val="10.5"/>
        <rFont val="宋体"/>
        <family val="0"/>
      </rPr>
      <t>8</t>
    </r>
    <r>
      <rPr>
        <sz val="10.5"/>
        <rFont val="宋体"/>
        <family val="0"/>
      </rPr>
      <t>E</t>
    </r>
  </si>
  <si>
    <r>
      <t>201</t>
    </r>
    <r>
      <rPr>
        <sz val="10.5"/>
        <rFont val="宋体"/>
        <family val="0"/>
      </rPr>
      <t>89</t>
    </r>
    <r>
      <rPr>
        <sz val="10.5"/>
        <rFont val="宋体"/>
        <family val="0"/>
      </rPr>
      <t>E</t>
    </r>
  </si>
  <si>
    <r>
      <t>2019</t>
    </r>
    <r>
      <rPr>
        <sz val="10.5"/>
        <rFont val="宋体"/>
        <family val="0"/>
      </rPr>
      <t>0</t>
    </r>
    <r>
      <rPr>
        <sz val="10.5"/>
        <rFont val="宋体"/>
        <family val="0"/>
      </rPr>
      <t>E</t>
    </r>
  </si>
  <si>
    <r>
      <t>2019</t>
    </r>
    <r>
      <rPr>
        <sz val="10.5"/>
        <rFont val="宋体"/>
        <family val="0"/>
      </rPr>
      <t>1</t>
    </r>
    <r>
      <rPr>
        <sz val="10.5"/>
        <rFont val="宋体"/>
        <family val="0"/>
      </rPr>
      <t>E</t>
    </r>
  </si>
  <si>
    <t xml:space="preserve">周五（石岛离港时间）东京班：大连-石岛-东京 </t>
  </si>
  <si>
    <t>大连
(周四)</t>
  </si>
  <si>
    <t>石岛
(周五)</t>
  </si>
  <si>
    <t>东京
(周一)</t>
  </si>
  <si>
    <t>向思达精灵  PANSTAR GENIE</t>
  </si>
  <si>
    <t>周四11:30前</t>
  </si>
  <si>
    <t>0741E</t>
  </si>
  <si>
    <t>周四16:00前</t>
  </si>
  <si>
    <t>0742E</t>
  </si>
  <si>
    <r>
      <t>周五15</t>
    </r>
    <r>
      <rPr>
        <b/>
        <sz val="10"/>
        <rFont val="宋体"/>
        <family val="0"/>
      </rPr>
      <t>:00前</t>
    </r>
  </si>
  <si>
    <t>0743E</t>
  </si>
  <si>
    <r>
      <t>0</t>
    </r>
    <r>
      <rPr>
        <sz val="10.5"/>
        <rFont val="宋体"/>
        <family val="0"/>
      </rPr>
      <t>744E</t>
    </r>
  </si>
  <si>
    <t>周五（石岛离港时间）名古屋班：大连-石岛-名古屋</t>
  </si>
  <si>
    <t>名古屋
(周二)</t>
  </si>
  <si>
    <t>联系人：林妍</t>
  </si>
  <si>
    <t>电话：0411-82779515</t>
  </si>
  <si>
    <t>手机：13478613287</t>
  </si>
  <si>
    <t xml:space="preserve">       高月</t>
  </si>
  <si>
    <t>电话：0411-66667625</t>
  </si>
  <si>
    <t>手机：15841195251</t>
  </si>
  <si>
    <t>邮  箱：krlcl@brightup.net</t>
  </si>
  <si>
    <t>大连送货地址:大连甘井子区西北路876号-A（南关岭体育场西门8号门对面承亿垣物流市场院内）思远货运</t>
  </si>
  <si>
    <r>
      <t>石岛送货地址</t>
    </r>
    <r>
      <rPr>
        <b/>
        <sz val="10"/>
        <rFont val="Arial"/>
        <family val="2"/>
      </rPr>
      <t>:</t>
    </r>
    <r>
      <rPr>
        <b/>
        <sz val="10"/>
        <rFont val="宋体"/>
        <family val="0"/>
      </rPr>
      <t>山东荣成市石岛新港码头</t>
    </r>
  </si>
  <si>
    <t>截货时间：开船当日上午9：00前</t>
  </si>
  <si>
    <r>
      <t>出口拼箱船期表/石岛线-2020年</t>
    </r>
    <r>
      <rPr>
        <b/>
        <sz val="16"/>
        <rFont val="宋体"/>
        <family val="0"/>
      </rPr>
      <t>10</t>
    </r>
    <r>
      <rPr>
        <b/>
        <sz val="16"/>
        <rFont val="宋体"/>
        <family val="0"/>
      </rPr>
      <t>月份</t>
    </r>
  </si>
  <si>
    <t>20180E</t>
  </si>
  <si>
    <t>20192E</t>
  </si>
  <si>
    <t>周一/三（青岛离港时间）下关班：大连-青岛-下关</t>
  </si>
  <si>
    <t>大连
（周日/二）</t>
  </si>
  <si>
    <t>青岛
（周一/三）</t>
  </si>
  <si>
    <t>下关
（周三/五)）</t>
  </si>
  <si>
    <t>新金桥5 NEW GOLDEN BRIDGE V</t>
  </si>
  <si>
    <r>
      <t>周五/二</t>
    </r>
    <r>
      <rPr>
        <b/>
        <sz val="10"/>
        <rFont val="宋体"/>
        <family val="0"/>
      </rPr>
      <t>16:00前</t>
    </r>
  </si>
  <si>
    <r>
      <t>周日/二</t>
    </r>
    <r>
      <rPr>
        <b/>
        <sz val="10"/>
        <rFont val="宋体"/>
        <family val="0"/>
      </rPr>
      <t>16:00前</t>
    </r>
  </si>
  <si>
    <r>
      <t>243</t>
    </r>
    <r>
      <rPr>
        <sz val="10.5"/>
        <rFont val="宋体"/>
        <family val="0"/>
      </rPr>
      <t>3E</t>
    </r>
  </si>
  <si>
    <r>
      <t>周一/三</t>
    </r>
    <r>
      <rPr>
        <b/>
        <sz val="10"/>
        <rFont val="宋体"/>
        <family val="0"/>
      </rPr>
      <t>15:00前</t>
    </r>
  </si>
  <si>
    <r>
      <t>243</t>
    </r>
    <r>
      <rPr>
        <sz val="10.5"/>
        <rFont val="宋体"/>
        <family val="0"/>
      </rPr>
      <t>4E</t>
    </r>
  </si>
  <si>
    <r>
      <t>24</t>
    </r>
    <r>
      <rPr>
        <sz val="10.5"/>
        <rFont val="宋体"/>
        <family val="0"/>
      </rPr>
      <t>36E</t>
    </r>
  </si>
  <si>
    <r>
      <t>24</t>
    </r>
    <r>
      <rPr>
        <sz val="10.5"/>
        <rFont val="宋体"/>
        <family val="0"/>
      </rPr>
      <t>37E</t>
    </r>
  </si>
  <si>
    <r>
      <t>2</t>
    </r>
    <r>
      <rPr>
        <sz val="10.5"/>
        <rFont val="宋体"/>
        <family val="0"/>
      </rPr>
      <t>439E</t>
    </r>
  </si>
  <si>
    <r>
      <t>244</t>
    </r>
    <r>
      <rPr>
        <sz val="10.5"/>
        <rFont val="宋体"/>
        <family val="0"/>
      </rPr>
      <t>0E</t>
    </r>
  </si>
  <si>
    <t>周六（石岛离港时间）下关班:大连-石岛-下关</t>
  </si>
  <si>
    <t>大连
（周五）</t>
  </si>
  <si>
    <t>石岛
（周六）</t>
  </si>
  <si>
    <t>下关
（周一）</t>
  </si>
  <si>
    <t>周五16:00前</t>
  </si>
  <si>
    <r>
      <t>周六1</t>
    </r>
    <r>
      <rPr>
        <b/>
        <sz val="10"/>
        <rFont val="宋体"/>
        <family val="0"/>
      </rPr>
      <t>5:00前</t>
    </r>
  </si>
  <si>
    <t>CANCEL</t>
  </si>
  <si>
    <t>0744E</t>
  </si>
  <si>
    <t>青岛送货地址：山东青岛市城阳区204国道前旺疃，喜盈门工业园内</t>
  </si>
  <si>
    <t>截货时间：开船当日上午8：00前</t>
  </si>
  <si>
    <r>
      <t>出口整箱船期表/大连到日本快船线-2020年</t>
    </r>
    <r>
      <rPr>
        <b/>
        <sz val="16"/>
        <rFont val="宋体"/>
        <family val="0"/>
      </rPr>
      <t>10</t>
    </r>
    <r>
      <rPr>
        <b/>
        <sz val="16"/>
        <rFont val="宋体"/>
        <family val="0"/>
      </rPr>
      <t>月份</t>
    </r>
  </si>
  <si>
    <t>周五（大连离港时间）大阪班:大连--仁川--大阪（全程客滚船）</t>
  </si>
  <si>
    <t>大连（周五）</t>
  </si>
  <si>
    <t>大阪（周一）</t>
  </si>
  <si>
    <t>周四8:00-四16:00</t>
  </si>
  <si>
    <t>飞龙  BIRYONG</t>
  </si>
  <si>
    <t>周五08:30</t>
  </si>
  <si>
    <r>
      <rPr>
        <sz val="10"/>
        <color indexed="8"/>
        <rFont val="宋体"/>
        <family val="0"/>
      </rPr>
      <t>568D</t>
    </r>
  </si>
  <si>
    <t>周五10:00</t>
  </si>
  <si>
    <r>
      <rPr>
        <sz val="10"/>
        <color indexed="8"/>
        <rFont val="宋体"/>
        <family val="0"/>
      </rPr>
      <t>571D</t>
    </r>
  </si>
  <si>
    <t>周五15:00</t>
  </si>
  <si>
    <r>
      <rPr>
        <sz val="10"/>
        <color indexed="8"/>
        <rFont val="宋体"/>
        <family val="0"/>
      </rPr>
      <t>574D</t>
    </r>
  </si>
  <si>
    <t>577D</t>
  </si>
  <si>
    <t>周一/三/五（大连离港时间）下关班:大连--仁川--下关（全程客滚船）</t>
  </si>
  <si>
    <t>大连
（周一/三/五）</t>
  </si>
  <si>
    <t>下关
（周三/五/日）</t>
  </si>
  <si>
    <t>周六/二/四8:00-周二/四16:00（周六11:00）</t>
  </si>
  <si>
    <r>
      <t>C</t>
    </r>
    <r>
      <rPr>
        <sz val="10"/>
        <color indexed="8"/>
        <rFont val="宋体"/>
        <family val="0"/>
      </rPr>
      <t>ANCEL</t>
    </r>
  </si>
  <si>
    <t>周一/三/五08:30</t>
  </si>
  <si>
    <t>周一/三/五10:00</t>
  </si>
  <si>
    <t>周一/三/五15:00</t>
  </si>
  <si>
    <r>
      <rPr>
        <sz val="10"/>
        <color indexed="8"/>
        <rFont val="宋体"/>
        <family val="0"/>
      </rPr>
      <t>569D</t>
    </r>
  </si>
  <si>
    <r>
      <rPr>
        <sz val="10"/>
        <color indexed="8"/>
        <rFont val="宋体"/>
        <family val="0"/>
      </rPr>
      <t>570D</t>
    </r>
  </si>
  <si>
    <r>
      <rPr>
        <sz val="10"/>
        <color indexed="8"/>
        <rFont val="宋体"/>
        <family val="0"/>
      </rPr>
      <t>572D</t>
    </r>
  </si>
  <si>
    <r>
      <rPr>
        <sz val="10"/>
        <color indexed="8"/>
        <rFont val="宋体"/>
        <family val="0"/>
      </rPr>
      <t>573D</t>
    </r>
  </si>
  <si>
    <r>
      <rPr>
        <sz val="10"/>
        <color indexed="8"/>
        <rFont val="宋体"/>
        <family val="0"/>
      </rPr>
      <t>575D</t>
    </r>
  </si>
  <si>
    <r>
      <rPr>
        <sz val="10"/>
        <color indexed="8"/>
        <rFont val="宋体"/>
        <family val="0"/>
      </rPr>
      <t>576D</t>
    </r>
  </si>
  <si>
    <r>
      <t>5</t>
    </r>
    <r>
      <rPr>
        <sz val="10"/>
        <color indexed="8"/>
        <rFont val="宋体"/>
        <family val="0"/>
      </rPr>
      <t>77</t>
    </r>
    <r>
      <rPr>
        <sz val="10"/>
        <color indexed="8"/>
        <rFont val="宋体"/>
        <family val="0"/>
      </rPr>
      <t>D</t>
    </r>
  </si>
  <si>
    <t>周五（大连离港时间）东京班：大连--仁川--东京（全程客滚船）</t>
  </si>
  <si>
    <t>东京（周一）</t>
  </si>
  <si>
    <t>568D</t>
  </si>
  <si>
    <t>571D</t>
  </si>
  <si>
    <t>574D</t>
  </si>
  <si>
    <t>大连送货地址：大港场地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</si>
</sst>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  <numFmt numFmtId="178" formatCode="m&quot;月&quot;d&quot;日&quot;;@"/>
  </numFmts>
  <fonts count="34">
    <font>
      <sz val="12"/>
      <name val="宋体"/>
      <family val="0"/>
    </font>
    <font>
      <sz val="10"/>
      <name val="Arial"/>
      <family val="2"/>
    </font>
    <font>
      <b/>
      <sz val="10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0"/>
      <color indexed="8"/>
      <name val="宋体"/>
      <family val="0"/>
    </font>
    <font>
      <sz val="10.5"/>
      <name val="宋体"/>
      <family val="0"/>
    </font>
    <font>
      <sz val="10"/>
      <color indexed="10"/>
      <name val="Arial"/>
      <family val="2"/>
    </font>
    <font>
      <sz val="10.5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0"/>
      <name val="Arial"/>
      <family val="2"/>
    </font>
    <font>
      <b/>
      <sz val="10"/>
      <name val="Calibri"/>
      <family val="0"/>
    </font>
    <font>
      <sz val="10"/>
      <name val="Calibri"/>
      <family val="0"/>
    </font>
    <font>
      <sz val="10"/>
      <color theme="1"/>
      <name val="宋体"/>
      <family val="0"/>
    </font>
    <font>
      <sz val="10"/>
      <color rgb="FFFF0000"/>
      <name val="Arial"/>
      <family val="2"/>
    </font>
    <font>
      <sz val="10.5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>
        <color indexed="63"/>
      </right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24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/>
      <protection/>
    </xf>
    <xf numFmtId="0" fontId="0" fillId="6" borderId="2" applyNumberFormat="0" applyFont="0" applyAlignment="0" applyProtection="0"/>
    <xf numFmtId="0" fontId="17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0" fillId="0" borderId="0">
      <alignment/>
      <protection/>
    </xf>
    <xf numFmtId="0" fontId="19" fillId="0" borderId="3" applyNumberFormat="0" applyFill="0" applyAlignment="0" applyProtection="0"/>
    <xf numFmtId="0" fontId="0" fillId="0" borderId="0">
      <alignment/>
      <protection/>
    </xf>
    <xf numFmtId="0" fontId="11" fillId="0" borderId="4" applyNumberFormat="0" applyFill="0" applyAlignment="0" applyProtection="0"/>
    <xf numFmtId="0" fontId="17" fillId="8" borderId="0" applyNumberFormat="0" applyBorder="0" applyAlignment="0" applyProtection="0"/>
    <xf numFmtId="0" fontId="14" fillId="0" borderId="5" applyNumberFormat="0" applyFill="0" applyAlignment="0" applyProtection="0"/>
    <xf numFmtId="0" fontId="17" fillId="9" borderId="0" applyNumberFormat="0" applyBorder="0" applyAlignment="0" applyProtection="0"/>
    <xf numFmtId="0" fontId="18" fillId="10" borderId="6" applyNumberFormat="0" applyAlignment="0" applyProtection="0"/>
    <xf numFmtId="0" fontId="27" fillId="10" borderId="1" applyNumberFormat="0" applyAlignment="0" applyProtection="0"/>
    <xf numFmtId="0" fontId="10" fillId="11" borderId="7" applyNumberFormat="0" applyAlignment="0" applyProtection="0"/>
    <xf numFmtId="0" fontId="9" fillId="3" borderId="0" applyNumberFormat="0" applyBorder="0" applyAlignment="0" applyProtection="0"/>
    <xf numFmtId="0" fontId="17" fillId="12" borderId="0" applyNumberFormat="0" applyBorder="0" applyAlignment="0" applyProtection="0"/>
    <xf numFmtId="0" fontId="26" fillId="0" borderId="8" applyNumberFormat="0" applyFill="0" applyAlignment="0" applyProtection="0"/>
    <xf numFmtId="0" fontId="20" fillId="0" borderId="9" applyNumberFormat="0" applyFill="0" applyAlignment="0" applyProtection="0"/>
    <xf numFmtId="0" fontId="25" fillId="2" borderId="0" applyNumberFormat="0" applyBorder="0" applyAlignment="0" applyProtection="0"/>
    <xf numFmtId="0" fontId="23" fillId="13" borderId="0" applyNumberFormat="0" applyBorder="0" applyAlignment="0" applyProtection="0"/>
    <xf numFmtId="0" fontId="9" fillId="14" borderId="0" applyNumberFormat="0" applyBorder="0" applyAlignment="0" applyProtection="0"/>
    <xf numFmtId="0" fontId="17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7" fillId="20" borderId="0" applyNumberFormat="0" applyBorder="0" applyAlignment="0" applyProtection="0"/>
    <xf numFmtId="0" fontId="0" fillId="0" borderId="0">
      <alignment/>
      <protection/>
    </xf>
    <xf numFmtId="0" fontId="9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22" borderId="0" applyNumberFormat="0" applyBorder="0" applyAlignment="0" applyProtection="0"/>
    <xf numFmtId="0" fontId="17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09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/>
    </xf>
    <xf numFmtId="0" fontId="29" fillId="0" borderId="16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vertical="center"/>
    </xf>
    <xf numFmtId="0" fontId="2" fillId="0" borderId="21" xfId="0" applyFont="1" applyFill="1" applyBorder="1" applyAlignment="1">
      <alignment horizontal="left" vertical="center"/>
    </xf>
    <xf numFmtId="0" fontId="29" fillId="0" borderId="20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/>
    </xf>
    <xf numFmtId="178" fontId="5" fillId="24" borderId="19" xfId="0" applyNumberFormat="1" applyFont="1" applyFill="1" applyBorder="1" applyAlignment="1">
      <alignment horizontal="center" vertical="center"/>
    </xf>
    <xf numFmtId="178" fontId="3" fillId="0" borderId="19" xfId="0" applyNumberFormat="1" applyFont="1" applyFill="1" applyBorder="1" applyAlignment="1">
      <alignment horizontal="center" vertical="center"/>
    </xf>
    <xf numFmtId="178" fontId="3" fillId="0" borderId="20" xfId="0" applyNumberFormat="1" applyFont="1" applyFill="1" applyBorder="1" applyAlignment="1">
      <alignment horizontal="center" vertical="center"/>
    </xf>
    <xf numFmtId="178" fontId="2" fillId="0" borderId="21" xfId="0" applyNumberFormat="1" applyFont="1" applyFill="1" applyBorder="1" applyAlignment="1">
      <alignment vertical="center" wrapText="1"/>
    </xf>
    <xf numFmtId="0" fontId="3" fillId="0" borderId="22" xfId="0" applyFont="1" applyFill="1" applyBorder="1" applyAlignment="1">
      <alignment horizontal="left" vertical="center"/>
    </xf>
    <xf numFmtId="178" fontId="31" fillId="24" borderId="23" xfId="0" applyNumberFormat="1" applyFont="1" applyFill="1" applyBorder="1" applyAlignment="1">
      <alignment horizontal="center" vertical="center"/>
    </xf>
    <xf numFmtId="178" fontId="3" fillId="0" borderId="23" xfId="0" applyNumberFormat="1" applyFont="1" applyFill="1" applyBorder="1" applyAlignment="1">
      <alignment horizontal="center" vertical="center"/>
    </xf>
    <xf numFmtId="178" fontId="3" fillId="0" borderId="24" xfId="0" applyNumberFormat="1" applyFont="1" applyFill="1" applyBorder="1" applyAlignment="1">
      <alignment horizontal="center" vertical="center"/>
    </xf>
    <xf numFmtId="178" fontId="2" fillId="0" borderId="25" xfId="0" applyNumberFormat="1" applyFont="1" applyFill="1" applyBorder="1" applyAlignment="1">
      <alignment vertical="center" wrapText="1"/>
    </xf>
    <xf numFmtId="0" fontId="29" fillId="0" borderId="24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 horizontal="left" vertical="center"/>
    </xf>
    <xf numFmtId="0" fontId="2" fillId="0" borderId="28" xfId="0" applyFont="1" applyFill="1" applyBorder="1" applyAlignment="1">
      <alignment horizontal="left" vertical="center"/>
    </xf>
    <xf numFmtId="0" fontId="3" fillId="24" borderId="18" xfId="0" applyFont="1" applyFill="1" applyBorder="1" applyAlignment="1">
      <alignment horizontal="left" vertical="center"/>
    </xf>
    <xf numFmtId="178" fontId="3" fillId="24" borderId="19" xfId="0" applyNumberFormat="1" applyFont="1" applyFill="1" applyBorder="1" applyAlignment="1">
      <alignment horizontal="center" vertical="center"/>
    </xf>
    <xf numFmtId="178" fontId="3" fillId="0" borderId="21" xfId="0" applyNumberFormat="1" applyFont="1" applyFill="1" applyBorder="1" applyAlignment="1">
      <alignment horizontal="center" vertical="center"/>
    </xf>
    <xf numFmtId="0" fontId="3" fillId="24" borderId="29" xfId="0" applyFont="1" applyFill="1" applyBorder="1" applyAlignment="1">
      <alignment horizontal="left" vertical="center"/>
    </xf>
    <xf numFmtId="178" fontId="31" fillId="24" borderId="30" xfId="0" applyNumberFormat="1" applyFont="1" applyFill="1" applyBorder="1" applyAlignment="1">
      <alignment horizontal="center" vertical="center"/>
    </xf>
    <xf numFmtId="178" fontId="3" fillId="24" borderId="30" xfId="0" applyNumberFormat="1" applyFont="1" applyFill="1" applyBorder="1" applyAlignment="1">
      <alignment horizontal="center" vertical="center"/>
    </xf>
    <xf numFmtId="178" fontId="3" fillId="0" borderId="31" xfId="0" applyNumberFormat="1" applyFont="1" applyFill="1" applyBorder="1" applyAlignment="1">
      <alignment horizontal="center" vertical="center"/>
    </xf>
    <xf numFmtId="178" fontId="3" fillId="0" borderId="32" xfId="0" applyNumberFormat="1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34" xfId="0" applyFont="1" applyFill="1" applyBorder="1" applyAlignment="1">
      <alignment horizontal="left" vertical="center"/>
    </xf>
    <xf numFmtId="178" fontId="31" fillId="24" borderId="19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 wrapText="1"/>
    </xf>
    <xf numFmtId="178" fontId="3" fillId="0" borderId="0" xfId="0" applyNumberFormat="1" applyFont="1" applyFill="1" applyAlignment="1">
      <alignment horizontal="center" vertical="center"/>
    </xf>
    <xf numFmtId="178" fontId="2" fillId="0" borderId="0" xfId="0" applyNumberFormat="1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9" fillId="0" borderId="0" xfId="0" applyFont="1" applyFill="1" applyAlignment="1">
      <alignment horizontal="left" vertical="center"/>
    </xf>
    <xf numFmtId="58" fontId="29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0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0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3" fillId="0" borderId="18" xfId="0" applyFont="1" applyFill="1" applyBorder="1" applyAlignment="1">
      <alignment vertical="center"/>
    </xf>
    <xf numFmtId="0" fontId="6" fillId="0" borderId="19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0" fontId="1" fillId="0" borderId="35" xfId="0" applyFont="1" applyFill="1" applyBorder="1" applyAlignment="1">
      <alignment vertical="center"/>
    </xf>
    <xf numFmtId="0" fontId="1" fillId="0" borderId="36" xfId="0" applyFont="1" applyFill="1" applyBorder="1" applyAlignment="1">
      <alignment vertical="center"/>
    </xf>
    <xf numFmtId="178" fontId="3" fillId="0" borderId="37" xfId="0" applyNumberFormat="1" applyFont="1" applyFill="1" applyBorder="1" applyAlignment="1">
      <alignment horizontal="center" vertical="center"/>
    </xf>
    <xf numFmtId="178" fontId="3" fillId="0" borderId="38" xfId="0" applyNumberFormat="1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vertical="center"/>
    </xf>
    <xf numFmtId="0" fontId="6" fillId="0" borderId="30" xfId="0" applyFont="1" applyFill="1" applyBorder="1" applyAlignment="1">
      <alignment horizontal="center" vertical="center" wrapText="1"/>
    </xf>
    <xf numFmtId="178" fontId="3" fillId="0" borderId="30" xfId="0" applyNumberFormat="1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vertical="center"/>
    </xf>
    <xf numFmtId="0" fontId="1" fillId="0" borderId="31" xfId="0" applyFont="1" applyFill="1" applyBorder="1" applyAlignment="1">
      <alignment vertical="center"/>
    </xf>
    <xf numFmtId="0" fontId="32" fillId="0" borderId="0" xfId="0" applyFont="1" applyFill="1" applyAlignment="1">
      <alignment horizontal="left" vertical="center"/>
    </xf>
    <xf numFmtId="0" fontId="6" fillId="0" borderId="37" xfId="0" applyFont="1" applyFill="1" applyBorder="1" applyAlignment="1">
      <alignment horizontal="center" vertical="center" wrapText="1"/>
    </xf>
    <xf numFmtId="178" fontId="3" fillId="0" borderId="39" xfId="0" applyNumberFormat="1" applyFont="1" applyFill="1" applyBorder="1" applyAlignment="1">
      <alignment horizontal="center" vertical="center"/>
    </xf>
    <xf numFmtId="178" fontId="3" fillId="0" borderId="35" xfId="0" applyNumberFormat="1" applyFont="1" applyFill="1" applyBorder="1" applyAlignment="1">
      <alignment horizontal="center" vertical="center"/>
    </xf>
    <xf numFmtId="178" fontId="3" fillId="0" borderId="36" xfId="0" applyNumberFormat="1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178" fontId="3" fillId="0" borderId="0" xfId="0" applyNumberFormat="1" applyFont="1" applyFill="1" applyBorder="1" applyAlignment="1">
      <alignment horizontal="center" vertical="center"/>
    </xf>
    <xf numFmtId="0" fontId="4" fillId="0" borderId="40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vertical="center"/>
    </xf>
    <xf numFmtId="0" fontId="6" fillId="0" borderId="23" xfId="0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9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  <xf numFmtId="0" fontId="3" fillId="0" borderId="41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58" fontId="30" fillId="0" borderId="19" xfId="0" applyNumberFormat="1" applyFont="1" applyFill="1" applyBorder="1" applyAlignment="1">
      <alignment horizontal="center" vertical="center"/>
    </xf>
    <xf numFmtId="58" fontId="30" fillId="0" borderId="39" xfId="0" applyNumberFormat="1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left" vertical="center"/>
    </xf>
    <xf numFmtId="58" fontId="30" fillId="0" borderId="23" xfId="0" applyNumberFormat="1" applyFont="1" applyFill="1" applyBorder="1" applyAlignment="1">
      <alignment horizontal="center" vertical="center"/>
    </xf>
    <xf numFmtId="178" fontId="3" fillId="0" borderId="25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left" vertical="center"/>
    </xf>
    <xf numFmtId="0" fontId="2" fillId="0" borderId="43" xfId="0" applyFont="1" applyFill="1" applyBorder="1" applyAlignment="1">
      <alignment horizontal="left" vertical="center"/>
    </xf>
    <xf numFmtId="0" fontId="2" fillId="0" borderId="44" xfId="0" applyFont="1" applyFill="1" applyBorder="1" applyAlignment="1">
      <alignment horizontal="left" vertical="center"/>
    </xf>
    <xf numFmtId="178" fontId="2" fillId="0" borderId="35" xfId="0" applyNumberFormat="1" applyFont="1" applyFill="1" applyBorder="1" applyAlignment="1">
      <alignment vertical="center" wrapText="1"/>
    </xf>
    <xf numFmtId="0" fontId="29" fillId="0" borderId="36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/>
    </xf>
    <xf numFmtId="0" fontId="33" fillId="0" borderId="0" xfId="0" applyFont="1" applyFill="1" applyAlignment="1">
      <alignment horizontal="center" vertical="center" wrapText="1"/>
    </xf>
  </cellXfs>
  <cellStyles count="6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常规 8" xfId="35"/>
    <cellStyle name="标题 1" xfId="36"/>
    <cellStyle name="常规 9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常规 2 3" xfId="66"/>
    <cellStyle name="常规 10" xfId="67"/>
    <cellStyle name="40% - 强调文字颜色 6" xfId="68"/>
    <cellStyle name="60% - 强调文字颜色 6" xfId="69"/>
    <cellStyle name="常规 11" xfId="70"/>
    <cellStyle name="常规 2" xfId="71"/>
    <cellStyle name="常规 3" xfId="72"/>
    <cellStyle name="常规 4" xfId="73"/>
    <cellStyle name="常规 5" xfId="74"/>
    <cellStyle name="常规 7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7"/>
  <sheetViews>
    <sheetView view="pageBreakPreview" zoomScaleSheetLayoutView="100" workbookViewId="0" topLeftCell="A1">
      <selection activeCell="F14" sqref="F14"/>
    </sheetView>
  </sheetViews>
  <sheetFormatPr defaultColWidth="9.00390625" defaultRowHeight="14.25"/>
  <cols>
    <col min="1" max="1" width="25.625" style="1" customWidth="1"/>
    <col min="2" max="2" width="8.625" style="1" customWidth="1"/>
    <col min="3" max="3" width="8.75390625" style="1" customWidth="1"/>
    <col min="4" max="5" width="8.625" style="1" customWidth="1"/>
    <col min="6" max="6" width="10.125" style="1" customWidth="1"/>
    <col min="7" max="7" width="25.25390625" style="1" customWidth="1"/>
    <col min="8" max="8" width="7.00390625" style="1" customWidth="1"/>
    <col min="9" max="9" width="9.00390625" style="1" customWidth="1"/>
    <col min="10" max="10" width="28.25390625" style="58" bestFit="1" customWidth="1"/>
    <col min="11" max="11" width="6.75390625" style="1" bestFit="1" customWidth="1"/>
    <col min="12" max="12" width="20.75390625" style="1" customWidth="1"/>
    <col min="13" max="13" width="20.875" style="1" customWidth="1"/>
    <col min="14" max="14" width="21.50390625" style="1" customWidth="1"/>
    <col min="15" max="16384" width="9.00390625" style="1" customWidth="1"/>
  </cols>
  <sheetData>
    <row r="1" spans="1:8" ht="33.75" customHeight="1">
      <c r="A1" s="5" t="s">
        <v>0</v>
      </c>
      <c r="B1" s="5"/>
      <c r="C1" s="5"/>
      <c r="D1" s="5"/>
      <c r="E1" s="5"/>
      <c r="F1" s="5"/>
      <c r="G1" s="5"/>
      <c r="H1" s="6"/>
    </row>
    <row r="2" spans="1:8" ht="14.25" customHeight="1">
      <c r="A2" s="7" t="s">
        <v>1</v>
      </c>
      <c r="B2" s="8"/>
      <c r="C2" s="8"/>
      <c r="D2" s="8"/>
      <c r="E2" s="8"/>
      <c r="F2" s="8"/>
      <c r="G2" s="9"/>
      <c r="H2" s="10"/>
    </row>
    <row r="3" spans="1:8" ht="18" customHeight="1">
      <c r="A3" s="11" t="s">
        <v>2</v>
      </c>
      <c r="B3" s="12" t="s">
        <v>3</v>
      </c>
      <c r="C3" s="13" t="s">
        <v>4</v>
      </c>
      <c r="D3" s="13" t="s">
        <v>5</v>
      </c>
      <c r="E3" s="14" t="s">
        <v>6</v>
      </c>
      <c r="F3" s="15" t="s">
        <v>7</v>
      </c>
      <c r="G3" s="16"/>
      <c r="H3" s="10"/>
    </row>
    <row r="4" spans="1:8" ht="18" customHeight="1">
      <c r="A4" s="59"/>
      <c r="B4" s="60"/>
      <c r="C4" s="60"/>
      <c r="D4" s="60"/>
      <c r="E4" s="61"/>
      <c r="F4" s="62"/>
      <c r="G4" s="22"/>
      <c r="H4" s="10"/>
    </row>
    <row r="5" spans="1:7" ht="14.25" customHeight="1">
      <c r="A5" s="63" t="s">
        <v>8</v>
      </c>
      <c r="B5" s="64" t="s">
        <v>9</v>
      </c>
      <c r="C5" s="25">
        <v>44106</v>
      </c>
      <c r="D5" s="25">
        <f>SUM(C5,1)</f>
        <v>44107</v>
      </c>
      <c r="E5" s="26">
        <f aca="true" t="shared" si="0" ref="E5:E17">D5+2</f>
        <v>44109</v>
      </c>
      <c r="F5" s="27" t="s">
        <v>10</v>
      </c>
      <c r="G5" s="22" t="s">
        <v>11</v>
      </c>
    </row>
    <row r="6" spans="1:7" ht="14.25" customHeight="1">
      <c r="A6" s="63" t="s">
        <v>8</v>
      </c>
      <c r="B6" s="64" t="s">
        <v>12</v>
      </c>
      <c r="C6" s="25">
        <f>C5+2</f>
        <v>44108</v>
      </c>
      <c r="D6" s="25">
        <f aca="true" t="shared" si="1" ref="D6:D17">C6+1</f>
        <v>44109</v>
      </c>
      <c r="E6" s="26">
        <f t="shared" si="0"/>
        <v>44111</v>
      </c>
      <c r="F6" s="27" t="s">
        <v>13</v>
      </c>
      <c r="G6" s="22" t="s">
        <v>11</v>
      </c>
    </row>
    <row r="7" spans="1:7" ht="14.25" customHeight="1">
      <c r="A7" s="63" t="s">
        <v>8</v>
      </c>
      <c r="B7" s="64" t="s">
        <v>14</v>
      </c>
      <c r="C7" s="25">
        <f>C6+2</f>
        <v>44110</v>
      </c>
      <c r="D7" s="25">
        <f t="shared" si="1"/>
        <v>44111</v>
      </c>
      <c r="E7" s="26">
        <f t="shared" si="0"/>
        <v>44113</v>
      </c>
      <c r="F7" s="27" t="s">
        <v>15</v>
      </c>
      <c r="G7" s="22" t="s">
        <v>16</v>
      </c>
    </row>
    <row r="8" spans="1:7" ht="14.25" customHeight="1">
      <c r="A8" s="63" t="s">
        <v>8</v>
      </c>
      <c r="B8" s="64" t="s">
        <v>17</v>
      </c>
      <c r="C8" s="25">
        <f>C7+3</f>
        <v>44113</v>
      </c>
      <c r="D8" s="25">
        <f t="shared" si="1"/>
        <v>44114</v>
      </c>
      <c r="E8" s="26">
        <f t="shared" si="0"/>
        <v>44116</v>
      </c>
      <c r="F8" s="65"/>
      <c r="G8" s="66"/>
    </row>
    <row r="9" spans="1:7" ht="14.25" customHeight="1">
      <c r="A9" s="63" t="s">
        <v>8</v>
      </c>
      <c r="B9" s="64" t="s">
        <v>18</v>
      </c>
      <c r="C9" s="25">
        <f>C8+2</f>
        <v>44115</v>
      </c>
      <c r="D9" s="25">
        <f t="shared" si="1"/>
        <v>44116</v>
      </c>
      <c r="E9" s="26">
        <f t="shared" si="0"/>
        <v>44118</v>
      </c>
      <c r="F9" s="65"/>
      <c r="G9" s="66"/>
    </row>
    <row r="10" spans="1:7" ht="14.25" customHeight="1">
      <c r="A10" s="63" t="s">
        <v>8</v>
      </c>
      <c r="B10" s="64" t="s">
        <v>19</v>
      </c>
      <c r="C10" s="25">
        <f>C9+2</f>
        <v>44117</v>
      </c>
      <c r="D10" s="25">
        <f t="shared" si="1"/>
        <v>44118</v>
      </c>
      <c r="E10" s="26">
        <f t="shared" si="0"/>
        <v>44120</v>
      </c>
      <c r="F10" s="65"/>
      <c r="G10" s="66"/>
    </row>
    <row r="11" spans="1:7" ht="14.25" customHeight="1">
      <c r="A11" s="63" t="s">
        <v>8</v>
      </c>
      <c r="B11" s="64" t="s">
        <v>20</v>
      </c>
      <c r="C11" s="25">
        <f>C10+3</f>
        <v>44120</v>
      </c>
      <c r="D11" s="25">
        <f t="shared" si="1"/>
        <v>44121</v>
      </c>
      <c r="E11" s="26">
        <f t="shared" si="0"/>
        <v>44123</v>
      </c>
      <c r="F11" s="65"/>
      <c r="G11" s="66"/>
    </row>
    <row r="12" spans="1:7" ht="14.25" customHeight="1">
      <c r="A12" s="63" t="s">
        <v>8</v>
      </c>
      <c r="B12" s="64" t="s">
        <v>21</v>
      </c>
      <c r="C12" s="25">
        <f>C11+2</f>
        <v>44122</v>
      </c>
      <c r="D12" s="25">
        <f t="shared" si="1"/>
        <v>44123</v>
      </c>
      <c r="E12" s="26">
        <f t="shared" si="0"/>
        <v>44125</v>
      </c>
      <c r="F12" s="65"/>
      <c r="G12" s="66"/>
    </row>
    <row r="13" spans="1:7" ht="14.25" customHeight="1">
      <c r="A13" s="63" t="s">
        <v>8</v>
      </c>
      <c r="B13" s="64" t="s">
        <v>22</v>
      </c>
      <c r="C13" s="25">
        <f>C12+2</f>
        <v>44124</v>
      </c>
      <c r="D13" s="25">
        <f t="shared" si="1"/>
        <v>44125</v>
      </c>
      <c r="E13" s="26">
        <f t="shared" si="0"/>
        <v>44127</v>
      </c>
      <c r="F13" s="65"/>
      <c r="G13" s="66"/>
    </row>
    <row r="14" spans="1:7" ht="14.25" customHeight="1">
      <c r="A14" s="63" t="s">
        <v>8</v>
      </c>
      <c r="B14" s="64" t="s">
        <v>23</v>
      </c>
      <c r="C14" s="25">
        <f>C13+3</f>
        <v>44127</v>
      </c>
      <c r="D14" s="25">
        <f t="shared" si="1"/>
        <v>44128</v>
      </c>
      <c r="E14" s="26">
        <f t="shared" si="0"/>
        <v>44130</v>
      </c>
      <c r="F14" s="65"/>
      <c r="G14" s="66"/>
    </row>
    <row r="15" spans="1:7" ht="14.25" customHeight="1">
      <c r="A15" s="63" t="s">
        <v>8</v>
      </c>
      <c r="B15" s="64" t="s">
        <v>24</v>
      </c>
      <c r="C15" s="25">
        <f>C14+2</f>
        <v>44129</v>
      </c>
      <c r="D15" s="25">
        <f t="shared" si="1"/>
        <v>44130</v>
      </c>
      <c r="E15" s="26">
        <f t="shared" si="0"/>
        <v>44132</v>
      </c>
      <c r="F15" s="65"/>
      <c r="G15" s="66"/>
    </row>
    <row r="16" spans="1:7" ht="14.25" customHeight="1">
      <c r="A16" s="94" t="s">
        <v>8</v>
      </c>
      <c r="B16" s="64" t="s">
        <v>25</v>
      </c>
      <c r="C16" s="69">
        <f>C15+2</f>
        <v>44131</v>
      </c>
      <c r="D16" s="69">
        <f t="shared" si="1"/>
        <v>44132</v>
      </c>
      <c r="E16" s="70">
        <f t="shared" si="0"/>
        <v>44134</v>
      </c>
      <c r="F16" s="65"/>
      <c r="G16" s="66"/>
    </row>
    <row r="17" spans="1:7" ht="14.25" customHeight="1">
      <c r="A17" s="71" t="s">
        <v>8</v>
      </c>
      <c r="B17" s="72" t="s">
        <v>26</v>
      </c>
      <c r="C17" s="73">
        <f>C16+3</f>
        <v>44134</v>
      </c>
      <c r="D17" s="73">
        <f t="shared" si="1"/>
        <v>44135</v>
      </c>
      <c r="E17" s="43">
        <f t="shared" si="0"/>
        <v>44137</v>
      </c>
      <c r="F17" s="74"/>
      <c r="G17" s="75"/>
    </row>
    <row r="18" spans="1:7" ht="14.25" customHeight="1">
      <c r="A18" s="45" t="s">
        <v>27</v>
      </c>
      <c r="B18" s="46"/>
      <c r="C18" s="46"/>
      <c r="D18" s="46"/>
      <c r="E18" s="46"/>
      <c r="F18" s="46"/>
      <c r="G18" s="47"/>
    </row>
    <row r="19" spans="1:7" ht="18" customHeight="1">
      <c r="A19" s="11" t="s">
        <v>2</v>
      </c>
      <c r="B19" s="12" t="s">
        <v>3</v>
      </c>
      <c r="C19" s="13" t="s">
        <v>28</v>
      </c>
      <c r="D19" s="13" t="s">
        <v>29</v>
      </c>
      <c r="E19" s="14" t="s">
        <v>30</v>
      </c>
      <c r="F19" s="15" t="s">
        <v>7</v>
      </c>
      <c r="G19" s="16"/>
    </row>
    <row r="20" spans="1:8" ht="33" customHeight="1">
      <c r="A20" s="59"/>
      <c r="B20" s="18"/>
      <c r="C20" s="60"/>
      <c r="D20" s="60"/>
      <c r="E20" s="61"/>
      <c r="F20" s="21"/>
      <c r="G20" s="22"/>
      <c r="H20" s="95"/>
    </row>
    <row r="21" spans="1:7" ht="14.25" customHeight="1">
      <c r="A21" s="23" t="s">
        <v>31</v>
      </c>
      <c r="B21" s="64" t="s">
        <v>32</v>
      </c>
      <c r="C21" s="96">
        <v>44104</v>
      </c>
      <c r="D21" s="25">
        <f aca="true" t="shared" si="2" ref="D21:D26">SUM(C21,1)</f>
        <v>44105</v>
      </c>
      <c r="E21" s="26">
        <f aca="true" t="shared" si="3" ref="E21:E46">D21+2</f>
        <v>44107</v>
      </c>
      <c r="F21" s="27" t="s">
        <v>10</v>
      </c>
      <c r="G21" s="22" t="s">
        <v>33</v>
      </c>
    </row>
    <row r="22" spans="1:7" ht="14.25" customHeight="1">
      <c r="A22" s="63" t="s">
        <v>8</v>
      </c>
      <c r="B22" s="64" t="s">
        <v>34</v>
      </c>
      <c r="C22" s="96">
        <f>C21+2</f>
        <v>44106</v>
      </c>
      <c r="D22" s="25">
        <f t="shared" si="2"/>
        <v>44107</v>
      </c>
      <c r="E22" s="26">
        <f t="shared" si="3"/>
        <v>44109</v>
      </c>
      <c r="F22" s="27" t="s">
        <v>13</v>
      </c>
      <c r="G22" s="22" t="s">
        <v>33</v>
      </c>
    </row>
    <row r="23" spans="1:10" ht="14.25" customHeight="1">
      <c r="A23" s="23" t="s">
        <v>31</v>
      </c>
      <c r="B23" s="64" t="s">
        <v>32</v>
      </c>
      <c r="C23" s="96">
        <f>C22+1</f>
        <v>44107</v>
      </c>
      <c r="D23" s="25">
        <f t="shared" si="2"/>
        <v>44108</v>
      </c>
      <c r="E23" s="26">
        <f t="shared" si="3"/>
        <v>44110</v>
      </c>
      <c r="F23" s="27" t="s">
        <v>15</v>
      </c>
      <c r="G23" s="22" t="s">
        <v>35</v>
      </c>
      <c r="J23" s="58" t="s">
        <v>36</v>
      </c>
    </row>
    <row r="24" spans="1:7" ht="14.25" customHeight="1">
      <c r="A24" s="63" t="s">
        <v>8</v>
      </c>
      <c r="B24" s="64" t="s">
        <v>37</v>
      </c>
      <c r="C24" s="96">
        <f>C23+1</f>
        <v>44108</v>
      </c>
      <c r="D24" s="25">
        <f t="shared" si="2"/>
        <v>44109</v>
      </c>
      <c r="E24" s="26">
        <f t="shared" si="3"/>
        <v>44111</v>
      </c>
      <c r="F24" s="39"/>
      <c r="G24" s="26"/>
    </row>
    <row r="25" spans="1:7" ht="14.25" customHeight="1">
      <c r="A25" s="23" t="s">
        <v>31</v>
      </c>
      <c r="B25" s="64" t="s">
        <v>32</v>
      </c>
      <c r="C25" s="96">
        <f>C24+1</f>
        <v>44109</v>
      </c>
      <c r="D25" s="25">
        <f t="shared" si="2"/>
        <v>44110</v>
      </c>
      <c r="E25" s="26">
        <f t="shared" si="3"/>
        <v>44112</v>
      </c>
      <c r="F25" s="39"/>
      <c r="G25" s="26"/>
    </row>
    <row r="26" spans="1:7" ht="14.25" customHeight="1">
      <c r="A26" s="63" t="s">
        <v>8</v>
      </c>
      <c r="B26" s="64" t="s">
        <v>38</v>
      </c>
      <c r="C26" s="96">
        <f>C25+1</f>
        <v>44110</v>
      </c>
      <c r="D26" s="25">
        <f t="shared" si="2"/>
        <v>44111</v>
      </c>
      <c r="E26" s="26">
        <f t="shared" si="3"/>
        <v>44113</v>
      </c>
      <c r="F26" s="39"/>
      <c r="G26" s="26"/>
    </row>
    <row r="27" spans="1:7" ht="14.25" customHeight="1">
      <c r="A27" s="23" t="s">
        <v>31</v>
      </c>
      <c r="B27" s="64" t="s">
        <v>32</v>
      </c>
      <c r="C27" s="96">
        <f>C26+1</f>
        <v>44111</v>
      </c>
      <c r="D27" s="25">
        <f aca="true" t="shared" si="4" ref="D27:D46">SUM(C27,1)</f>
        <v>44112</v>
      </c>
      <c r="E27" s="26">
        <f t="shared" si="3"/>
        <v>44114</v>
      </c>
      <c r="F27" s="39"/>
      <c r="G27" s="26"/>
    </row>
    <row r="28" spans="1:7" ht="14.25" customHeight="1">
      <c r="A28" s="63" t="s">
        <v>8</v>
      </c>
      <c r="B28" s="64" t="s">
        <v>39</v>
      </c>
      <c r="C28" s="96">
        <f>C27+2</f>
        <v>44113</v>
      </c>
      <c r="D28" s="25">
        <f t="shared" si="4"/>
        <v>44114</v>
      </c>
      <c r="E28" s="26">
        <f t="shared" si="3"/>
        <v>44116</v>
      </c>
      <c r="F28" s="39"/>
      <c r="G28" s="26"/>
    </row>
    <row r="29" spans="1:7" ht="14.25" customHeight="1">
      <c r="A29" s="23" t="s">
        <v>31</v>
      </c>
      <c r="B29" s="64" t="s">
        <v>32</v>
      </c>
      <c r="C29" s="96">
        <f>C28+1</f>
        <v>44114</v>
      </c>
      <c r="D29" s="25">
        <f t="shared" si="4"/>
        <v>44115</v>
      </c>
      <c r="E29" s="26">
        <f t="shared" si="3"/>
        <v>44117</v>
      </c>
      <c r="F29" s="39"/>
      <c r="G29" s="26"/>
    </row>
    <row r="30" spans="1:7" ht="14.25" customHeight="1">
      <c r="A30" s="63" t="s">
        <v>8</v>
      </c>
      <c r="B30" s="64" t="s">
        <v>40</v>
      </c>
      <c r="C30" s="96">
        <f>C29+1</f>
        <v>44115</v>
      </c>
      <c r="D30" s="25">
        <f t="shared" si="4"/>
        <v>44116</v>
      </c>
      <c r="E30" s="26">
        <f t="shared" si="3"/>
        <v>44118</v>
      </c>
      <c r="F30" s="39"/>
      <c r="G30" s="26"/>
    </row>
    <row r="31" spans="1:10" ht="14.25" customHeight="1">
      <c r="A31" s="23" t="s">
        <v>31</v>
      </c>
      <c r="B31" s="64" t="s">
        <v>32</v>
      </c>
      <c r="C31" s="96">
        <f>C30+1</f>
        <v>44116</v>
      </c>
      <c r="D31" s="25">
        <f t="shared" si="4"/>
        <v>44117</v>
      </c>
      <c r="E31" s="26">
        <f t="shared" si="3"/>
        <v>44119</v>
      </c>
      <c r="F31" s="39"/>
      <c r="G31" s="26"/>
      <c r="J31" s="58"/>
    </row>
    <row r="32" spans="1:10" ht="14.25" customHeight="1">
      <c r="A32" s="63" t="s">
        <v>8</v>
      </c>
      <c r="B32" s="64" t="s">
        <v>41</v>
      </c>
      <c r="C32" s="96">
        <f>C31+1</f>
        <v>44117</v>
      </c>
      <c r="D32" s="25">
        <f t="shared" si="4"/>
        <v>44118</v>
      </c>
      <c r="E32" s="26">
        <f t="shared" si="3"/>
        <v>44120</v>
      </c>
      <c r="F32" s="39"/>
      <c r="G32" s="26"/>
      <c r="J32" s="58"/>
    </row>
    <row r="33" spans="1:10" ht="14.25" customHeight="1">
      <c r="A33" s="23" t="s">
        <v>31</v>
      </c>
      <c r="B33" s="64" t="s">
        <v>32</v>
      </c>
      <c r="C33" s="96">
        <f>C32+1</f>
        <v>44118</v>
      </c>
      <c r="D33" s="25">
        <f t="shared" si="4"/>
        <v>44119</v>
      </c>
      <c r="E33" s="26">
        <f t="shared" si="3"/>
        <v>44121</v>
      </c>
      <c r="F33" s="39"/>
      <c r="G33" s="26"/>
      <c r="J33" s="58"/>
    </row>
    <row r="34" spans="1:10" ht="14.25" customHeight="1">
      <c r="A34" s="63" t="s">
        <v>8</v>
      </c>
      <c r="B34" s="64" t="s">
        <v>42</v>
      </c>
      <c r="C34" s="96">
        <f>C33+2</f>
        <v>44120</v>
      </c>
      <c r="D34" s="25">
        <f t="shared" si="4"/>
        <v>44121</v>
      </c>
      <c r="E34" s="26">
        <f t="shared" si="3"/>
        <v>44123</v>
      </c>
      <c r="F34" s="39"/>
      <c r="G34" s="26"/>
      <c r="J34" s="58"/>
    </row>
    <row r="35" spans="1:10" ht="14.25" customHeight="1">
      <c r="A35" s="23" t="s">
        <v>31</v>
      </c>
      <c r="B35" s="64" t="s">
        <v>32</v>
      </c>
      <c r="C35" s="96">
        <f>C34+1</f>
        <v>44121</v>
      </c>
      <c r="D35" s="25">
        <f t="shared" si="4"/>
        <v>44122</v>
      </c>
      <c r="E35" s="26">
        <f t="shared" si="3"/>
        <v>44124</v>
      </c>
      <c r="F35" s="39"/>
      <c r="G35" s="26"/>
      <c r="J35" s="58"/>
    </row>
    <row r="36" spans="1:10" ht="14.25" customHeight="1">
      <c r="A36" s="63" t="s">
        <v>8</v>
      </c>
      <c r="B36" s="64" t="s">
        <v>43</v>
      </c>
      <c r="C36" s="96">
        <f>C35+1</f>
        <v>44122</v>
      </c>
      <c r="D36" s="25">
        <f t="shared" si="4"/>
        <v>44123</v>
      </c>
      <c r="E36" s="26">
        <f t="shared" si="3"/>
        <v>44125</v>
      </c>
      <c r="F36" s="39"/>
      <c r="G36" s="26"/>
      <c r="J36" s="58"/>
    </row>
    <row r="37" spans="1:10" ht="14.25" customHeight="1">
      <c r="A37" s="23" t="s">
        <v>31</v>
      </c>
      <c r="B37" s="64" t="s">
        <v>32</v>
      </c>
      <c r="C37" s="96">
        <f>C36+1</f>
        <v>44123</v>
      </c>
      <c r="D37" s="25">
        <f t="shared" si="4"/>
        <v>44124</v>
      </c>
      <c r="E37" s="26">
        <f t="shared" si="3"/>
        <v>44126</v>
      </c>
      <c r="F37" s="39"/>
      <c r="G37" s="26"/>
      <c r="J37" s="58"/>
    </row>
    <row r="38" spans="1:10" ht="14.25" customHeight="1">
      <c r="A38" s="63" t="s">
        <v>8</v>
      </c>
      <c r="B38" s="64" t="s">
        <v>44</v>
      </c>
      <c r="C38" s="96">
        <f>C37+1</f>
        <v>44124</v>
      </c>
      <c r="D38" s="25">
        <f t="shared" si="4"/>
        <v>44125</v>
      </c>
      <c r="E38" s="26">
        <f t="shared" si="3"/>
        <v>44127</v>
      </c>
      <c r="F38" s="39"/>
      <c r="G38" s="26"/>
      <c r="J38" s="58"/>
    </row>
    <row r="39" spans="1:10" ht="14.25" customHeight="1">
      <c r="A39" s="23" t="s">
        <v>31</v>
      </c>
      <c r="B39" s="64" t="s">
        <v>32</v>
      </c>
      <c r="C39" s="96">
        <f>C38+1</f>
        <v>44125</v>
      </c>
      <c r="D39" s="25">
        <f t="shared" si="4"/>
        <v>44126</v>
      </c>
      <c r="E39" s="26">
        <f t="shared" si="3"/>
        <v>44128</v>
      </c>
      <c r="F39" s="39"/>
      <c r="G39" s="26"/>
      <c r="J39" s="58"/>
    </row>
    <row r="40" spans="1:10" ht="14.25" customHeight="1">
      <c r="A40" s="63" t="s">
        <v>8</v>
      </c>
      <c r="B40" s="64" t="s">
        <v>45</v>
      </c>
      <c r="C40" s="96">
        <f>C39+2</f>
        <v>44127</v>
      </c>
      <c r="D40" s="25">
        <f t="shared" si="4"/>
        <v>44128</v>
      </c>
      <c r="E40" s="26">
        <f t="shared" si="3"/>
        <v>44130</v>
      </c>
      <c r="F40" s="39"/>
      <c r="G40" s="26"/>
      <c r="J40" s="58"/>
    </row>
    <row r="41" spans="1:10" ht="14.25" customHeight="1">
      <c r="A41" s="23" t="s">
        <v>31</v>
      </c>
      <c r="B41" s="64" t="s">
        <v>32</v>
      </c>
      <c r="C41" s="96">
        <f>C40+1</f>
        <v>44128</v>
      </c>
      <c r="D41" s="25">
        <f t="shared" si="4"/>
        <v>44129</v>
      </c>
      <c r="E41" s="26">
        <f t="shared" si="3"/>
        <v>44131</v>
      </c>
      <c r="F41" s="39"/>
      <c r="G41" s="26"/>
      <c r="J41" s="58"/>
    </row>
    <row r="42" spans="1:10" ht="14.25" customHeight="1">
      <c r="A42" s="63" t="s">
        <v>8</v>
      </c>
      <c r="B42" s="64" t="s">
        <v>46</v>
      </c>
      <c r="C42" s="97">
        <f>C41+1</f>
        <v>44129</v>
      </c>
      <c r="D42" s="78">
        <f t="shared" si="4"/>
        <v>44130</v>
      </c>
      <c r="E42" s="80">
        <f t="shared" si="3"/>
        <v>44132</v>
      </c>
      <c r="F42" s="79"/>
      <c r="G42" s="80"/>
      <c r="J42" s="58"/>
    </row>
    <row r="43" spans="1:10" ht="14.25" customHeight="1">
      <c r="A43" s="23" t="s">
        <v>31</v>
      </c>
      <c r="B43" s="64" t="s">
        <v>32</v>
      </c>
      <c r="C43" s="97">
        <f>C42+1</f>
        <v>44130</v>
      </c>
      <c r="D43" s="78">
        <f t="shared" si="4"/>
        <v>44131</v>
      </c>
      <c r="E43" s="80">
        <f t="shared" si="3"/>
        <v>44133</v>
      </c>
      <c r="F43" s="79"/>
      <c r="G43" s="80"/>
      <c r="J43" s="58"/>
    </row>
    <row r="44" spans="1:10" ht="14.25" customHeight="1">
      <c r="A44" s="63" t="s">
        <v>8</v>
      </c>
      <c r="B44" s="64" t="s">
        <v>47</v>
      </c>
      <c r="C44" s="97">
        <f>C43+1</f>
        <v>44131</v>
      </c>
      <c r="D44" s="78">
        <f t="shared" si="4"/>
        <v>44132</v>
      </c>
      <c r="E44" s="80">
        <f t="shared" si="3"/>
        <v>44134</v>
      </c>
      <c r="F44" s="79"/>
      <c r="G44" s="80"/>
      <c r="J44" s="58"/>
    </row>
    <row r="45" spans="1:10" ht="14.25" customHeight="1">
      <c r="A45" s="98" t="s">
        <v>31</v>
      </c>
      <c r="B45" s="64" t="s">
        <v>32</v>
      </c>
      <c r="C45" s="96">
        <f>C44+1</f>
        <v>44132</v>
      </c>
      <c r="D45" s="25">
        <f t="shared" si="4"/>
        <v>44133</v>
      </c>
      <c r="E45" s="26">
        <f t="shared" si="3"/>
        <v>44135</v>
      </c>
      <c r="F45" s="39"/>
      <c r="G45" s="26"/>
      <c r="J45" s="58"/>
    </row>
    <row r="46" spans="1:10" ht="14.25" customHeight="1">
      <c r="A46" s="71" t="s">
        <v>8</v>
      </c>
      <c r="B46" s="87" t="s">
        <v>26</v>
      </c>
      <c r="C46" s="99">
        <f>C45+2</f>
        <v>44134</v>
      </c>
      <c r="D46" s="30">
        <f t="shared" si="4"/>
        <v>44135</v>
      </c>
      <c r="E46" s="31">
        <f t="shared" si="3"/>
        <v>44137</v>
      </c>
      <c r="F46" s="100"/>
      <c r="G46" s="31"/>
      <c r="J46" s="58"/>
    </row>
    <row r="47" spans="1:10" s="4" customFormat="1" ht="3" customHeight="1">
      <c r="A47" s="101"/>
      <c r="B47" s="101"/>
      <c r="C47" s="101"/>
      <c r="D47" s="101"/>
      <c r="E47" s="101"/>
      <c r="F47" s="101"/>
      <c r="G47" s="101"/>
      <c r="H47" s="1"/>
      <c r="J47" s="107"/>
    </row>
    <row r="48" spans="1:8" ht="33.75" customHeight="1">
      <c r="A48" s="85" t="s">
        <v>0</v>
      </c>
      <c r="B48" s="85"/>
      <c r="C48" s="85"/>
      <c r="D48" s="85"/>
      <c r="E48" s="85"/>
      <c r="F48" s="85"/>
      <c r="G48" s="85"/>
      <c r="H48" s="6"/>
    </row>
    <row r="49" spans="1:7" ht="13.5">
      <c r="A49" s="102" t="s">
        <v>48</v>
      </c>
      <c r="B49" s="103"/>
      <c r="C49" s="103"/>
      <c r="D49" s="103"/>
      <c r="E49" s="103"/>
      <c r="F49" s="103"/>
      <c r="G49" s="104"/>
    </row>
    <row r="50" spans="1:7" ht="12.75">
      <c r="A50" s="11" t="s">
        <v>2</v>
      </c>
      <c r="B50" s="12" t="s">
        <v>3</v>
      </c>
      <c r="C50" s="88" t="s">
        <v>49</v>
      </c>
      <c r="D50" s="13" t="s">
        <v>50</v>
      </c>
      <c r="E50" s="14" t="s">
        <v>51</v>
      </c>
      <c r="F50" s="15" t="s">
        <v>7</v>
      </c>
      <c r="G50" s="16"/>
    </row>
    <row r="51" spans="1:7" ht="12.75">
      <c r="A51" s="89"/>
      <c r="B51" s="90"/>
      <c r="C51" s="91"/>
      <c r="D51" s="90"/>
      <c r="E51" s="92"/>
      <c r="F51" s="21"/>
      <c r="G51" s="22"/>
    </row>
    <row r="52" spans="1:7" ht="14.25" customHeight="1">
      <c r="A52" s="23" t="s">
        <v>52</v>
      </c>
      <c r="B52" s="64" t="s">
        <v>32</v>
      </c>
      <c r="C52" s="25">
        <v>44105</v>
      </c>
      <c r="D52" s="25">
        <f>C52+1</f>
        <v>44106</v>
      </c>
      <c r="E52" s="26">
        <f>D52+3</f>
        <v>44109</v>
      </c>
      <c r="F52" s="27" t="s">
        <v>10</v>
      </c>
      <c r="G52" s="22" t="s">
        <v>53</v>
      </c>
    </row>
    <row r="53" spans="1:7" ht="14.25" customHeight="1">
      <c r="A53" s="23" t="s">
        <v>52</v>
      </c>
      <c r="B53" s="64" t="s">
        <v>54</v>
      </c>
      <c r="C53" s="25">
        <f>C52+7</f>
        <v>44112</v>
      </c>
      <c r="D53" s="25">
        <f>C53+1</f>
        <v>44113</v>
      </c>
      <c r="E53" s="26">
        <f>D53+3</f>
        <v>44116</v>
      </c>
      <c r="F53" s="27" t="s">
        <v>13</v>
      </c>
      <c r="G53" s="22" t="s">
        <v>55</v>
      </c>
    </row>
    <row r="54" spans="1:7" ht="14.25" customHeight="1">
      <c r="A54" s="23" t="s">
        <v>52</v>
      </c>
      <c r="B54" s="64" t="s">
        <v>56</v>
      </c>
      <c r="C54" s="25">
        <f>C53+7</f>
        <v>44119</v>
      </c>
      <c r="D54" s="25">
        <f>C54+1</f>
        <v>44120</v>
      </c>
      <c r="E54" s="26">
        <f>D54+3</f>
        <v>44123</v>
      </c>
      <c r="F54" s="27" t="s">
        <v>15</v>
      </c>
      <c r="G54" s="22" t="s">
        <v>57</v>
      </c>
    </row>
    <row r="55" spans="1:7" ht="14.25" customHeight="1">
      <c r="A55" s="23" t="s">
        <v>52</v>
      </c>
      <c r="B55" s="64" t="s">
        <v>58</v>
      </c>
      <c r="C55" s="78">
        <f>C54+7</f>
        <v>44126</v>
      </c>
      <c r="D55" s="25">
        <f>C55+1</f>
        <v>44127</v>
      </c>
      <c r="E55" s="26">
        <f>D55+3</f>
        <v>44130</v>
      </c>
      <c r="F55" s="105"/>
      <c r="G55" s="106"/>
    </row>
    <row r="56" spans="1:7" ht="14.25" customHeight="1">
      <c r="A56" s="23" t="s">
        <v>52</v>
      </c>
      <c r="B56" s="64" t="s">
        <v>59</v>
      </c>
      <c r="C56" s="78">
        <f>C55+7</f>
        <v>44133</v>
      </c>
      <c r="D56" s="25">
        <f>C56+1</f>
        <v>44134</v>
      </c>
      <c r="E56" s="26">
        <f>D56+3</f>
        <v>44137</v>
      </c>
      <c r="F56" s="105"/>
      <c r="G56" s="106"/>
    </row>
    <row r="57" spans="1:7" ht="13.5">
      <c r="A57" s="102" t="s">
        <v>60</v>
      </c>
      <c r="B57" s="103"/>
      <c r="C57" s="103"/>
      <c r="D57" s="103"/>
      <c r="E57" s="103"/>
      <c r="F57" s="103"/>
      <c r="G57" s="104"/>
    </row>
    <row r="58" spans="1:7" ht="12.75">
      <c r="A58" s="11" t="s">
        <v>2</v>
      </c>
      <c r="B58" s="12" t="s">
        <v>3</v>
      </c>
      <c r="C58" s="88" t="s">
        <v>49</v>
      </c>
      <c r="D58" s="13" t="s">
        <v>50</v>
      </c>
      <c r="E58" s="14" t="s">
        <v>61</v>
      </c>
      <c r="F58" s="15" t="s">
        <v>7</v>
      </c>
      <c r="G58" s="16"/>
    </row>
    <row r="59" spans="1:7" ht="12.75">
      <c r="A59" s="89"/>
      <c r="B59" s="90"/>
      <c r="C59" s="91"/>
      <c r="D59" s="90"/>
      <c r="E59" s="92"/>
      <c r="F59" s="21"/>
      <c r="G59" s="22"/>
    </row>
    <row r="60" spans="1:256" ht="14.25" customHeight="1">
      <c r="A60" s="23" t="s">
        <v>52</v>
      </c>
      <c r="B60" s="64" t="s">
        <v>32</v>
      </c>
      <c r="C60" s="25">
        <v>44105</v>
      </c>
      <c r="D60" s="25">
        <f>C60+1</f>
        <v>44106</v>
      </c>
      <c r="E60" s="26">
        <f>D60+4</f>
        <v>44110</v>
      </c>
      <c r="F60" s="27" t="s">
        <v>10</v>
      </c>
      <c r="G60" s="22" t="s">
        <v>53</v>
      </c>
      <c r="I60" s="58"/>
      <c r="J60" s="1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14.25" customHeight="1">
      <c r="A61" s="23" t="s">
        <v>52</v>
      </c>
      <c r="B61" s="64" t="s">
        <v>54</v>
      </c>
      <c r="C61" s="25">
        <f>C60+7</f>
        <v>44112</v>
      </c>
      <c r="D61" s="25">
        <f>C61+1</f>
        <v>44113</v>
      </c>
      <c r="E61" s="26">
        <f>D61+4</f>
        <v>44117</v>
      </c>
      <c r="F61" s="27" t="s">
        <v>13</v>
      </c>
      <c r="G61" s="22" t="s">
        <v>55</v>
      </c>
      <c r="I61" s="58"/>
      <c r="J61" s="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14.25" customHeight="1">
      <c r="A62" s="23" t="s">
        <v>52</v>
      </c>
      <c r="B62" s="64" t="s">
        <v>56</v>
      </c>
      <c r="C62" s="25">
        <f>C61+7</f>
        <v>44119</v>
      </c>
      <c r="D62" s="25">
        <f>C62+1</f>
        <v>44120</v>
      </c>
      <c r="E62" s="26">
        <f>D62+4</f>
        <v>44124</v>
      </c>
      <c r="F62" s="27" t="s">
        <v>15</v>
      </c>
      <c r="G62" s="22" t="s">
        <v>57</v>
      </c>
      <c r="I62" s="58"/>
      <c r="J62" s="1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14.25" customHeight="1">
      <c r="A63" s="23" t="s">
        <v>52</v>
      </c>
      <c r="B63" s="64" t="s">
        <v>58</v>
      </c>
      <c r="C63" s="25">
        <f>C62+7</f>
        <v>44126</v>
      </c>
      <c r="D63" s="25">
        <f>C63+1</f>
        <v>44127</v>
      </c>
      <c r="E63" s="26">
        <f>D63+4</f>
        <v>44131</v>
      </c>
      <c r="F63" s="27"/>
      <c r="G63" s="22"/>
      <c r="I63" s="58"/>
      <c r="J63" s="1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14.25" customHeight="1">
      <c r="A64" s="28" t="s">
        <v>52</v>
      </c>
      <c r="B64" s="72" t="s">
        <v>59</v>
      </c>
      <c r="C64" s="30">
        <f>C63+7</f>
        <v>44133</v>
      </c>
      <c r="D64" s="30">
        <f>C64+1</f>
        <v>44134</v>
      </c>
      <c r="E64" s="31">
        <f>D64+4</f>
        <v>44138</v>
      </c>
      <c r="F64" s="32"/>
      <c r="G64" s="33"/>
      <c r="I64" s="58"/>
      <c r="J64" s="1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10" ht="14.25" customHeight="1">
      <c r="A65" s="49"/>
      <c r="B65" s="108"/>
      <c r="C65" s="51"/>
      <c r="D65" s="51"/>
      <c r="E65" s="51"/>
      <c r="F65" s="52"/>
      <c r="G65" s="52"/>
      <c r="J65" s="58"/>
    </row>
    <row r="66" spans="1:10" s="2" customFormat="1" ht="12">
      <c r="A66" s="54" t="s">
        <v>62</v>
      </c>
      <c r="B66" s="54" t="s">
        <v>63</v>
      </c>
      <c r="C66" s="55"/>
      <c r="E66" s="54" t="s">
        <v>64</v>
      </c>
      <c r="J66" s="54"/>
    </row>
    <row r="67" spans="1:10" s="3" customFormat="1" ht="12">
      <c r="A67" s="54" t="s">
        <v>65</v>
      </c>
      <c r="B67" s="54" t="s">
        <v>66</v>
      </c>
      <c r="C67" s="54"/>
      <c r="D67" s="54"/>
      <c r="E67" s="54" t="s">
        <v>67</v>
      </c>
      <c r="F67" s="2"/>
      <c r="G67" s="2"/>
      <c r="J67" s="57"/>
    </row>
    <row r="68" spans="1:7" ht="12.75">
      <c r="A68" s="54" t="s">
        <v>68</v>
      </c>
      <c r="B68" s="2"/>
      <c r="C68" s="2"/>
      <c r="F68" s="2"/>
      <c r="G68" s="2"/>
    </row>
    <row r="69" spans="1:7" ht="12.75">
      <c r="A69" s="54"/>
      <c r="B69" s="2"/>
      <c r="C69" s="2"/>
      <c r="D69" s="54"/>
      <c r="F69" s="2"/>
      <c r="G69" s="2"/>
    </row>
    <row r="70" ht="12.75">
      <c r="A70" s="56" t="s">
        <v>69</v>
      </c>
    </row>
    <row r="72" ht="12.75">
      <c r="A72" s="56" t="s">
        <v>70</v>
      </c>
    </row>
    <row r="73" ht="12.75">
      <c r="A73" s="56" t="s">
        <v>71</v>
      </c>
    </row>
    <row r="74" ht="12.75">
      <c r="A74" s="56"/>
    </row>
    <row r="75" ht="12.75">
      <c r="A75" s="58"/>
    </row>
    <row r="76" ht="12.75">
      <c r="A76" s="58"/>
    </row>
    <row r="77" ht="12.75">
      <c r="A77" s="58"/>
    </row>
  </sheetData>
  <sheetProtection/>
  <mergeCells count="31">
    <mergeCell ref="A1:G1"/>
    <mergeCell ref="A2:G2"/>
    <mergeCell ref="A18:G18"/>
    <mergeCell ref="A48:G48"/>
    <mergeCell ref="A49:G49"/>
    <mergeCell ref="A57:G57"/>
    <mergeCell ref="B67:D67"/>
    <mergeCell ref="A3:A4"/>
    <mergeCell ref="A19:A20"/>
    <mergeCell ref="A50:A51"/>
    <mergeCell ref="A58:A59"/>
    <mergeCell ref="B3:B4"/>
    <mergeCell ref="B19:B20"/>
    <mergeCell ref="B50:B51"/>
    <mergeCell ref="B58:B59"/>
    <mergeCell ref="C3:C4"/>
    <mergeCell ref="C19:C20"/>
    <mergeCell ref="C50:C51"/>
    <mergeCell ref="C58:C59"/>
    <mergeCell ref="D3:D4"/>
    <mergeCell ref="D19:D20"/>
    <mergeCell ref="D50:D51"/>
    <mergeCell ref="D58:D59"/>
    <mergeCell ref="E3:E4"/>
    <mergeCell ref="E19:E20"/>
    <mergeCell ref="E50:E51"/>
    <mergeCell ref="E58:E59"/>
    <mergeCell ref="F3:F4"/>
    <mergeCell ref="F19:F20"/>
    <mergeCell ref="F50:F51"/>
    <mergeCell ref="F58:F59"/>
  </mergeCells>
  <printOptions/>
  <pageMargins left="0.7479166666666667" right="0.5118055555555555" top="1.2201388888888889" bottom="1.3777777777777778" header="0.5118055555555555" footer="0.3541666666666667"/>
  <pageSetup cellComments="asDisplayed" horizontalDpi="600" verticalDpi="600" orientation="portrait" paperSize="9" scale="86"/>
  <headerFooter>
    <oddHeader>&amp;L&amp;"Times New Roman,常规"&amp;14&amp;X&amp;G           &amp;16DALIAN BRIGHT INTERNATIONAL LOGISTICS.CO.,LTD&amp;C&amp;"华文行楷,加粗"&amp;22大连柏瑞德国际物流有限公司</oddHeader>
    <oddFooter>&amp;L&amp;16&amp;X&amp;B
地址：大连市中山区人民路50号时代广场B座3306室            直线：66667620/21/22/25/26/27/29/31/32
电话：0411-82799119（总机）传真：0411-82799116           直线：82779512/13/15/17 88079815/16
邮箱：info@brightup.net                                  网址：www.brightup.net
&amp;R&amp;P/&amp;N</oddFooter>
  </headerFooter>
  <rowBreaks count="2" manualBreakCount="2">
    <brk id="47" max="6" man="1"/>
    <brk id="75" max="255" man="1"/>
  </rowBreaks>
  <colBreaks count="1" manualBreakCount="1">
    <brk id="7" max="65535" man="1"/>
  </col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6"/>
  <sheetViews>
    <sheetView zoomScaleSheetLayoutView="100" workbookViewId="0" topLeftCell="A34">
      <selection activeCell="A30" sqref="A30:G30"/>
    </sheetView>
  </sheetViews>
  <sheetFormatPr defaultColWidth="9.00390625" defaultRowHeight="14.25"/>
  <cols>
    <col min="1" max="1" width="25.75390625" style="1" customWidth="1"/>
    <col min="2" max="2" width="8.625" style="1" customWidth="1"/>
    <col min="3" max="3" width="8.50390625" style="1" customWidth="1"/>
    <col min="4" max="5" width="8.625" style="1" customWidth="1"/>
    <col min="6" max="6" width="10.125" style="1" customWidth="1"/>
    <col min="7" max="7" width="21.00390625" style="1" customWidth="1"/>
    <col min="8" max="8" width="7.00390625" style="1" customWidth="1"/>
    <col min="9" max="16384" width="9.00390625" style="1" customWidth="1"/>
  </cols>
  <sheetData>
    <row r="1" spans="1:8" ht="33.75" customHeight="1">
      <c r="A1" s="5" t="s">
        <v>72</v>
      </c>
      <c r="B1" s="5"/>
      <c r="C1" s="5"/>
      <c r="D1" s="5"/>
      <c r="E1" s="5"/>
      <c r="F1" s="5"/>
      <c r="G1" s="5"/>
      <c r="H1" s="6"/>
    </row>
    <row r="2" spans="1:8" ht="14.25" customHeight="1">
      <c r="A2" s="7" t="s">
        <v>1</v>
      </c>
      <c r="B2" s="8"/>
      <c r="C2" s="8"/>
      <c r="D2" s="8"/>
      <c r="E2" s="8"/>
      <c r="F2" s="8"/>
      <c r="G2" s="9"/>
      <c r="H2" s="10"/>
    </row>
    <row r="3" spans="1:8" ht="18" customHeight="1">
      <c r="A3" s="11" t="s">
        <v>2</v>
      </c>
      <c r="B3" s="12" t="s">
        <v>3</v>
      </c>
      <c r="C3" s="13" t="s">
        <v>4</v>
      </c>
      <c r="D3" s="13" t="s">
        <v>5</v>
      </c>
      <c r="E3" s="14" t="s">
        <v>6</v>
      </c>
      <c r="F3" s="15" t="s">
        <v>7</v>
      </c>
      <c r="G3" s="16"/>
      <c r="H3" s="10"/>
    </row>
    <row r="4" spans="1:8" ht="18" customHeight="1">
      <c r="A4" s="59"/>
      <c r="B4" s="60"/>
      <c r="C4" s="60"/>
      <c r="D4" s="60"/>
      <c r="E4" s="61"/>
      <c r="F4" s="62"/>
      <c r="G4" s="22"/>
      <c r="H4" s="10"/>
    </row>
    <row r="5" spans="1:10" ht="14.25" customHeight="1">
      <c r="A5" s="63" t="s">
        <v>8</v>
      </c>
      <c r="B5" s="64" t="s">
        <v>73</v>
      </c>
      <c r="C5" s="25">
        <v>44106</v>
      </c>
      <c r="D5" s="25">
        <f>SUM(C5,1)</f>
        <v>44107</v>
      </c>
      <c r="E5" s="26">
        <f aca="true" t="shared" si="0" ref="E5:E17">D5+2</f>
        <v>44109</v>
      </c>
      <c r="F5" s="27" t="s">
        <v>10</v>
      </c>
      <c r="G5" s="22" t="s">
        <v>11</v>
      </c>
      <c r="J5" s="58"/>
    </row>
    <row r="6" spans="1:10" ht="14.25" customHeight="1">
      <c r="A6" s="63" t="s">
        <v>8</v>
      </c>
      <c r="B6" s="64" t="s">
        <v>12</v>
      </c>
      <c r="C6" s="25">
        <f>C5+2</f>
        <v>44108</v>
      </c>
      <c r="D6" s="25">
        <f aca="true" t="shared" si="1" ref="D6:D17">C6+1</f>
        <v>44109</v>
      </c>
      <c r="E6" s="26">
        <f t="shared" si="0"/>
        <v>44111</v>
      </c>
      <c r="F6" s="27" t="s">
        <v>13</v>
      </c>
      <c r="G6" s="22" t="s">
        <v>11</v>
      </c>
      <c r="J6" s="58"/>
    </row>
    <row r="7" spans="1:10" ht="14.25" customHeight="1">
      <c r="A7" s="63" t="s">
        <v>8</v>
      </c>
      <c r="B7" s="64" t="s">
        <v>14</v>
      </c>
      <c r="C7" s="25">
        <f>C6+2</f>
        <v>44110</v>
      </c>
      <c r="D7" s="25">
        <f t="shared" si="1"/>
        <v>44111</v>
      </c>
      <c r="E7" s="26">
        <f t="shared" si="0"/>
        <v>44113</v>
      </c>
      <c r="F7" s="27" t="s">
        <v>15</v>
      </c>
      <c r="G7" s="22" t="s">
        <v>16</v>
      </c>
      <c r="J7" s="58"/>
    </row>
    <row r="8" spans="1:10" ht="14.25" customHeight="1">
      <c r="A8" s="63" t="s">
        <v>8</v>
      </c>
      <c r="B8" s="64" t="s">
        <v>17</v>
      </c>
      <c r="C8" s="25">
        <f>C7+3</f>
        <v>44113</v>
      </c>
      <c r="D8" s="25">
        <f t="shared" si="1"/>
        <v>44114</v>
      </c>
      <c r="E8" s="26">
        <f t="shared" si="0"/>
        <v>44116</v>
      </c>
      <c r="F8" s="65"/>
      <c r="G8" s="66"/>
      <c r="J8" s="58"/>
    </row>
    <row r="9" spans="1:10" ht="14.25" customHeight="1">
      <c r="A9" s="63" t="s">
        <v>8</v>
      </c>
      <c r="B9" s="64" t="s">
        <v>18</v>
      </c>
      <c r="C9" s="25">
        <f>C8+2</f>
        <v>44115</v>
      </c>
      <c r="D9" s="25">
        <f t="shared" si="1"/>
        <v>44116</v>
      </c>
      <c r="E9" s="26">
        <f t="shared" si="0"/>
        <v>44118</v>
      </c>
      <c r="F9" s="65"/>
      <c r="G9" s="66"/>
      <c r="J9" s="58"/>
    </row>
    <row r="10" spans="1:10" ht="14.25" customHeight="1">
      <c r="A10" s="63" t="s">
        <v>8</v>
      </c>
      <c r="B10" s="64" t="s">
        <v>19</v>
      </c>
      <c r="C10" s="25">
        <f>C9+2</f>
        <v>44117</v>
      </c>
      <c r="D10" s="25">
        <f t="shared" si="1"/>
        <v>44118</v>
      </c>
      <c r="E10" s="26">
        <f t="shared" si="0"/>
        <v>44120</v>
      </c>
      <c r="F10" s="65"/>
      <c r="G10" s="66"/>
      <c r="J10" s="58"/>
    </row>
    <row r="11" spans="1:10" ht="14.25" customHeight="1">
      <c r="A11" s="63" t="s">
        <v>8</v>
      </c>
      <c r="B11" s="64" t="s">
        <v>20</v>
      </c>
      <c r="C11" s="25">
        <f>C10+3</f>
        <v>44120</v>
      </c>
      <c r="D11" s="25">
        <f t="shared" si="1"/>
        <v>44121</v>
      </c>
      <c r="E11" s="26">
        <f t="shared" si="0"/>
        <v>44123</v>
      </c>
      <c r="F11" s="65"/>
      <c r="G11" s="66"/>
      <c r="J11" s="58"/>
    </row>
    <row r="12" spans="1:10" ht="14.25" customHeight="1">
      <c r="A12" s="63" t="s">
        <v>8</v>
      </c>
      <c r="B12" s="64" t="s">
        <v>21</v>
      </c>
      <c r="C12" s="25">
        <f>C11+2</f>
        <v>44122</v>
      </c>
      <c r="D12" s="25">
        <f t="shared" si="1"/>
        <v>44123</v>
      </c>
      <c r="E12" s="26">
        <f t="shared" si="0"/>
        <v>44125</v>
      </c>
      <c r="F12" s="65"/>
      <c r="G12" s="66"/>
      <c r="J12" s="58"/>
    </row>
    <row r="13" spans="1:10" ht="14.25" customHeight="1">
      <c r="A13" s="63" t="s">
        <v>8</v>
      </c>
      <c r="B13" s="64" t="s">
        <v>22</v>
      </c>
      <c r="C13" s="25">
        <f>C12+2</f>
        <v>44124</v>
      </c>
      <c r="D13" s="25">
        <f t="shared" si="1"/>
        <v>44125</v>
      </c>
      <c r="E13" s="26">
        <f t="shared" si="0"/>
        <v>44127</v>
      </c>
      <c r="F13" s="65"/>
      <c r="G13" s="66"/>
      <c r="J13" s="58"/>
    </row>
    <row r="14" spans="1:10" ht="14.25" customHeight="1">
      <c r="A14" s="63" t="s">
        <v>8</v>
      </c>
      <c r="B14" s="64" t="s">
        <v>23</v>
      </c>
      <c r="C14" s="25">
        <f>C13+3</f>
        <v>44127</v>
      </c>
      <c r="D14" s="25">
        <f t="shared" si="1"/>
        <v>44128</v>
      </c>
      <c r="E14" s="26">
        <f t="shared" si="0"/>
        <v>44130</v>
      </c>
      <c r="F14" s="65"/>
      <c r="G14" s="66"/>
      <c r="J14" s="58"/>
    </row>
    <row r="15" spans="1:10" ht="14.25" customHeight="1">
      <c r="A15" s="63" t="s">
        <v>8</v>
      </c>
      <c r="B15" s="64" t="s">
        <v>24</v>
      </c>
      <c r="C15" s="25">
        <f>C14+2</f>
        <v>44129</v>
      </c>
      <c r="D15" s="25">
        <f t="shared" si="1"/>
        <v>44130</v>
      </c>
      <c r="E15" s="26">
        <f t="shared" si="0"/>
        <v>44132</v>
      </c>
      <c r="F15" s="67"/>
      <c r="G15" s="68"/>
      <c r="J15" s="58"/>
    </row>
    <row r="16" spans="1:10" ht="14.25" customHeight="1">
      <c r="A16" s="63" t="s">
        <v>8</v>
      </c>
      <c r="B16" s="64" t="s">
        <v>25</v>
      </c>
      <c r="C16" s="69">
        <f>C15+2</f>
        <v>44131</v>
      </c>
      <c r="D16" s="69">
        <f t="shared" si="1"/>
        <v>44132</v>
      </c>
      <c r="E16" s="70">
        <f t="shared" si="0"/>
        <v>44134</v>
      </c>
      <c r="F16" s="67"/>
      <c r="G16" s="68"/>
      <c r="J16" s="58"/>
    </row>
    <row r="17" spans="1:10" ht="14.25" customHeight="1">
      <c r="A17" s="71" t="s">
        <v>8</v>
      </c>
      <c r="B17" s="72" t="s">
        <v>74</v>
      </c>
      <c r="C17" s="73">
        <f>C16+3</f>
        <v>44134</v>
      </c>
      <c r="D17" s="73">
        <f t="shared" si="1"/>
        <v>44135</v>
      </c>
      <c r="E17" s="43">
        <f t="shared" si="0"/>
        <v>44137</v>
      </c>
      <c r="F17" s="74"/>
      <c r="G17" s="75"/>
      <c r="J17" s="58"/>
    </row>
    <row r="18" spans="1:7" ht="14.25" customHeight="1">
      <c r="A18" s="45" t="s">
        <v>75</v>
      </c>
      <c r="B18" s="46"/>
      <c r="C18" s="46"/>
      <c r="D18" s="46"/>
      <c r="E18" s="46"/>
      <c r="F18" s="46"/>
      <c r="G18" s="47"/>
    </row>
    <row r="19" spans="1:7" ht="18" customHeight="1">
      <c r="A19" s="11" t="s">
        <v>2</v>
      </c>
      <c r="B19" s="12" t="s">
        <v>3</v>
      </c>
      <c r="C19" s="13" t="s">
        <v>76</v>
      </c>
      <c r="D19" s="13" t="s">
        <v>77</v>
      </c>
      <c r="E19" s="14" t="s">
        <v>78</v>
      </c>
      <c r="F19" s="15" t="s">
        <v>7</v>
      </c>
      <c r="G19" s="16"/>
    </row>
    <row r="20" spans="1:7" ht="18" customHeight="1">
      <c r="A20" s="17"/>
      <c r="B20" s="18"/>
      <c r="C20" s="18"/>
      <c r="D20" s="18"/>
      <c r="E20" s="20"/>
      <c r="F20" s="21"/>
      <c r="G20" s="22"/>
    </row>
    <row r="21" spans="1:15" ht="14.25" customHeight="1">
      <c r="A21" s="23" t="s">
        <v>79</v>
      </c>
      <c r="B21" s="64" t="s">
        <v>32</v>
      </c>
      <c r="C21" s="25">
        <v>44108</v>
      </c>
      <c r="D21" s="25">
        <f aca="true" t="shared" si="2" ref="D21:D28">SUM(C21,1)</f>
        <v>44109</v>
      </c>
      <c r="E21" s="26">
        <f aca="true" t="shared" si="3" ref="E21:E28">D21+2</f>
        <v>44111</v>
      </c>
      <c r="F21" s="27" t="s">
        <v>10</v>
      </c>
      <c r="G21" s="22" t="s">
        <v>80</v>
      </c>
      <c r="H21" s="76"/>
      <c r="I21" s="93"/>
      <c r="J21" s="93"/>
      <c r="K21" s="93"/>
      <c r="L21" s="93"/>
      <c r="M21" s="93"/>
      <c r="N21" s="93"/>
      <c r="O21" s="93"/>
    </row>
    <row r="22" spans="1:15" ht="14.25" customHeight="1">
      <c r="A22" s="23" t="s">
        <v>79</v>
      </c>
      <c r="B22" s="64" t="s">
        <v>32</v>
      </c>
      <c r="C22" s="25">
        <f>C21+2</f>
        <v>44110</v>
      </c>
      <c r="D22" s="25">
        <f t="shared" si="2"/>
        <v>44111</v>
      </c>
      <c r="E22" s="26">
        <f t="shared" si="3"/>
        <v>44113</v>
      </c>
      <c r="F22" s="27" t="s">
        <v>13</v>
      </c>
      <c r="G22" s="22" t="s">
        <v>81</v>
      </c>
      <c r="H22" s="76"/>
      <c r="I22" s="93"/>
      <c r="J22" s="93"/>
      <c r="K22" s="93"/>
      <c r="L22" s="93"/>
      <c r="M22" s="93"/>
      <c r="N22" s="93"/>
      <c r="O22" s="93"/>
    </row>
    <row r="23" spans="1:15" ht="14.25" customHeight="1">
      <c r="A23" s="23" t="s">
        <v>79</v>
      </c>
      <c r="B23" s="64" t="s">
        <v>82</v>
      </c>
      <c r="C23" s="25">
        <f>C22+5</f>
        <v>44115</v>
      </c>
      <c r="D23" s="25">
        <f t="shared" si="2"/>
        <v>44116</v>
      </c>
      <c r="E23" s="26">
        <f t="shared" si="3"/>
        <v>44118</v>
      </c>
      <c r="F23" s="27" t="s">
        <v>15</v>
      </c>
      <c r="G23" s="22" t="s">
        <v>83</v>
      </c>
      <c r="H23" s="76"/>
      <c r="I23" s="93"/>
      <c r="J23" s="93"/>
      <c r="K23" s="93"/>
      <c r="L23" s="93"/>
      <c r="M23" s="93"/>
      <c r="N23" s="93"/>
      <c r="O23" s="93"/>
    </row>
    <row r="24" spans="1:15" ht="14.25" customHeight="1">
      <c r="A24" s="23" t="s">
        <v>79</v>
      </c>
      <c r="B24" s="64" t="s">
        <v>84</v>
      </c>
      <c r="C24" s="25">
        <f>C23+2</f>
        <v>44117</v>
      </c>
      <c r="D24" s="25">
        <f t="shared" si="2"/>
        <v>44118</v>
      </c>
      <c r="E24" s="26">
        <f t="shared" si="3"/>
        <v>44120</v>
      </c>
      <c r="F24" s="39"/>
      <c r="G24" s="26"/>
      <c r="H24" s="76"/>
      <c r="I24" s="93"/>
      <c r="J24" s="93"/>
      <c r="K24" s="93"/>
      <c r="L24" s="93"/>
      <c r="M24" s="93"/>
      <c r="N24" s="93"/>
      <c r="O24" s="93"/>
    </row>
    <row r="25" spans="1:7" ht="14.25" customHeight="1">
      <c r="A25" s="23" t="s">
        <v>79</v>
      </c>
      <c r="B25" s="64" t="s">
        <v>85</v>
      </c>
      <c r="C25" s="25">
        <f>C24+5</f>
        <v>44122</v>
      </c>
      <c r="D25" s="25">
        <f t="shared" si="2"/>
        <v>44123</v>
      </c>
      <c r="E25" s="26">
        <f t="shared" si="3"/>
        <v>44125</v>
      </c>
      <c r="F25" s="39"/>
      <c r="G25" s="26"/>
    </row>
    <row r="26" spans="1:7" ht="14.25" customHeight="1">
      <c r="A26" s="23" t="s">
        <v>79</v>
      </c>
      <c r="B26" s="64" t="s">
        <v>86</v>
      </c>
      <c r="C26" s="25">
        <f>C25+2</f>
        <v>44124</v>
      </c>
      <c r="D26" s="25">
        <f t="shared" si="2"/>
        <v>44125</v>
      </c>
      <c r="E26" s="26">
        <f t="shared" si="3"/>
        <v>44127</v>
      </c>
      <c r="F26" s="39"/>
      <c r="G26" s="26"/>
    </row>
    <row r="27" spans="1:7" ht="14.25" customHeight="1">
      <c r="A27" s="23" t="s">
        <v>79</v>
      </c>
      <c r="B27" s="77" t="s">
        <v>87</v>
      </c>
      <c r="C27" s="78">
        <f>C26+5</f>
        <v>44129</v>
      </c>
      <c r="D27" s="25">
        <f t="shared" si="2"/>
        <v>44130</v>
      </c>
      <c r="E27" s="26">
        <f t="shared" si="3"/>
        <v>44132</v>
      </c>
      <c r="F27" s="79"/>
      <c r="G27" s="80"/>
    </row>
    <row r="28" spans="1:7" ht="14.25" customHeight="1">
      <c r="A28" s="81" t="s">
        <v>79</v>
      </c>
      <c r="B28" s="72" t="s">
        <v>88</v>
      </c>
      <c r="C28" s="73">
        <f>C27+2</f>
        <v>44131</v>
      </c>
      <c r="D28" s="73">
        <f t="shared" si="2"/>
        <v>44132</v>
      </c>
      <c r="E28" s="43">
        <f t="shared" si="3"/>
        <v>44134</v>
      </c>
      <c r="F28" s="44"/>
      <c r="G28" s="43"/>
    </row>
    <row r="29" spans="1:7" ht="1.5" customHeight="1">
      <c r="A29" s="82"/>
      <c r="B29" s="83"/>
      <c r="C29" s="84"/>
      <c r="D29" s="84"/>
      <c r="E29" s="84"/>
      <c r="F29" s="84"/>
      <c r="G29" s="84"/>
    </row>
    <row r="30" spans="1:7" ht="31.5" customHeight="1">
      <c r="A30" s="85" t="s">
        <v>72</v>
      </c>
      <c r="B30" s="85"/>
      <c r="C30" s="85"/>
      <c r="D30" s="85"/>
      <c r="E30" s="85"/>
      <c r="F30" s="85"/>
      <c r="G30" s="85"/>
    </row>
    <row r="31" spans="1:7" ht="14.25" customHeight="1">
      <c r="A31" s="45" t="s">
        <v>89</v>
      </c>
      <c r="B31" s="46"/>
      <c r="C31" s="46"/>
      <c r="D31" s="46"/>
      <c r="E31" s="46"/>
      <c r="F31" s="46"/>
      <c r="G31" s="47"/>
    </row>
    <row r="32" spans="1:7" ht="18" customHeight="1">
      <c r="A32" s="11" t="s">
        <v>2</v>
      </c>
      <c r="B32" s="12" t="s">
        <v>3</v>
      </c>
      <c r="C32" s="13" t="s">
        <v>90</v>
      </c>
      <c r="D32" s="13" t="s">
        <v>91</v>
      </c>
      <c r="E32" s="14" t="s">
        <v>92</v>
      </c>
      <c r="F32" s="15" t="s">
        <v>7</v>
      </c>
      <c r="G32" s="16"/>
    </row>
    <row r="33" spans="1:7" ht="18" customHeight="1">
      <c r="A33" s="59"/>
      <c r="B33" s="60"/>
      <c r="C33" s="60"/>
      <c r="D33" s="18"/>
      <c r="E33" s="20"/>
      <c r="F33" s="21"/>
      <c r="G33" s="22"/>
    </row>
    <row r="34" spans="1:7" ht="14.25" customHeight="1">
      <c r="A34" s="63" t="s">
        <v>8</v>
      </c>
      <c r="B34" s="64" t="s">
        <v>73</v>
      </c>
      <c r="C34" s="25">
        <v>44106</v>
      </c>
      <c r="D34" s="25">
        <f>C34+1</f>
        <v>44107</v>
      </c>
      <c r="E34" s="26">
        <f>D34+2</f>
        <v>44109</v>
      </c>
      <c r="F34" s="27" t="s">
        <v>10</v>
      </c>
      <c r="G34" s="22" t="s">
        <v>93</v>
      </c>
    </row>
    <row r="35" spans="1:7" ht="14.25" customHeight="1">
      <c r="A35" s="63" t="s">
        <v>8</v>
      </c>
      <c r="B35" s="64" t="s">
        <v>17</v>
      </c>
      <c r="C35" s="25">
        <f aca="true" t="shared" si="4" ref="C35:D38">C34+7</f>
        <v>44113</v>
      </c>
      <c r="D35" s="25">
        <f t="shared" si="4"/>
        <v>44114</v>
      </c>
      <c r="E35" s="26">
        <f>D35+2</f>
        <v>44116</v>
      </c>
      <c r="F35" s="27" t="s">
        <v>13</v>
      </c>
      <c r="G35" s="22" t="s">
        <v>93</v>
      </c>
    </row>
    <row r="36" spans="1:7" ht="14.25" customHeight="1">
      <c r="A36" s="63" t="s">
        <v>8</v>
      </c>
      <c r="B36" s="64" t="s">
        <v>20</v>
      </c>
      <c r="C36" s="25">
        <f t="shared" si="4"/>
        <v>44120</v>
      </c>
      <c r="D36" s="25">
        <f t="shared" si="4"/>
        <v>44121</v>
      </c>
      <c r="E36" s="26">
        <f>D36+2</f>
        <v>44123</v>
      </c>
      <c r="F36" s="27" t="s">
        <v>15</v>
      </c>
      <c r="G36" s="22" t="s">
        <v>94</v>
      </c>
    </row>
    <row r="37" spans="1:7" ht="14.25" customHeight="1">
      <c r="A37" s="63" t="s">
        <v>8</v>
      </c>
      <c r="B37" s="64" t="s">
        <v>23</v>
      </c>
      <c r="C37" s="25">
        <f t="shared" si="4"/>
        <v>44127</v>
      </c>
      <c r="D37" s="25">
        <f t="shared" si="4"/>
        <v>44128</v>
      </c>
      <c r="E37" s="26">
        <f>D37+2</f>
        <v>44130</v>
      </c>
      <c r="F37" s="27"/>
      <c r="G37" s="22"/>
    </row>
    <row r="38" spans="1:7" ht="14.25" customHeight="1">
      <c r="A38" s="86" t="s">
        <v>8</v>
      </c>
      <c r="B38" s="87" t="s">
        <v>74</v>
      </c>
      <c r="C38" s="30">
        <f t="shared" si="4"/>
        <v>44134</v>
      </c>
      <c r="D38" s="30">
        <f t="shared" si="4"/>
        <v>44135</v>
      </c>
      <c r="E38" s="31">
        <f>D38+2</f>
        <v>44137</v>
      </c>
      <c r="F38" s="32"/>
      <c r="G38" s="33"/>
    </row>
    <row r="39" spans="1:7" ht="13.5">
      <c r="A39" s="45" t="s">
        <v>48</v>
      </c>
      <c r="B39" s="46"/>
      <c r="C39" s="46"/>
      <c r="D39" s="46"/>
      <c r="E39" s="46"/>
      <c r="F39" s="46"/>
      <c r="G39" s="47"/>
    </row>
    <row r="40" spans="1:7" ht="14.25" customHeight="1">
      <c r="A40" s="11" t="s">
        <v>2</v>
      </c>
      <c r="B40" s="12" t="s">
        <v>3</v>
      </c>
      <c r="C40" s="88" t="s">
        <v>49</v>
      </c>
      <c r="D40" s="13" t="s">
        <v>50</v>
      </c>
      <c r="E40" s="14" t="s">
        <v>51</v>
      </c>
      <c r="F40" s="15" t="s">
        <v>7</v>
      </c>
      <c r="G40" s="16"/>
    </row>
    <row r="41" spans="1:7" ht="14.25" customHeight="1">
      <c r="A41" s="89"/>
      <c r="B41" s="90"/>
      <c r="C41" s="91"/>
      <c r="D41" s="90"/>
      <c r="E41" s="92"/>
      <c r="F41" s="21"/>
      <c r="G41" s="22"/>
    </row>
    <row r="42" spans="1:7" ht="14.25" customHeight="1">
      <c r="A42" s="23" t="s">
        <v>52</v>
      </c>
      <c r="B42" s="64" t="s">
        <v>95</v>
      </c>
      <c r="C42" s="25">
        <v>44105</v>
      </c>
      <c r="D42" s="25">
        <f>C42+1</f>
        <v>44106</v>
      </c>
      <c r="E42" s="26">
        <f>D42+3</f>
        <v>44109</v>
      </c>
      <c r="F42" s="27" t="s">
        <v>10</v>
      </c>
      <c r="G42" s="22" t="s">
        <v>53</v>
      </c>
    </row>
    <row r="43" spans="1:7" ht="14.25" customHeight="1">
      <c r="A43" s="23" t="s">
        <v>52</v>
      </c>
      <c r="B43" s="64" t="s">
        <v>54</v>
      </c>
      <c r="C43" s="25">
        <f>C42+7</f>
        <v>44112</v>
      </c>
      <c r="D43" s="25">
        <f>C43+1</f>
        <v>44113</v>
      </c>
      <c r="E43" s="26">
        <f>D43+3</f>
        <v>44116</v>
      </c>
      <c r="F43" s="27" t="s">
        <v>13</v>
      </c>
      <c r="G43" s="22" t="s">
        <v>55</v>
      </c>
    </row>
    <row r="44" spans="1:7" ht="14.25" customHeight="1">
      <c r="A44" s="23" t="s">
        <v>52</v>
      </c>
      <c r="B44" s="64" t="s">
        <v>56</v>
      </c>
      <c r="C44" s="25">
        <f>C43+7</f>
        <v>44119</v>
      </c>
      <c r="D44" s="25">
        <f>C44+1</f>
        <v>44120</v>
      </c>
      <c r="E44" s="26">
        <f>D44+3</f>
        <v>44123</v>
      </c>
      <c r="F44" s="27" t="s">
        <v>15</v>
      </c>
      <c r="G44" s="22" t="s">
        <v>57</v>
      </c>
    </row>
    <row r="45" spans="1:7" ht="14.25" customHeight="1">
      <c r="A45" s="23" t="s">
        <v>52</v>
      </c>
      <c r="B45" s="64" t="s">
        <v>58</v>
      </c>
      <c r="C45" s="25">
        <f>C44+7</f>
        <v>44126</v>
      </c>
      <c r="D45" s="25">
        <f>C45+1</f>
        <v>44127</v>
      </c>
      <c r="E45" s="26">
        <f>D45+3</f>
        <v>44130</v>
      </c>
      <c r="F45" s="27"/>
      <c r="G45" s="22"/>
    </row>
    <row r="46" spans="1:7" ht="14.25" customHeight="1">
      <c r="A46" s="28" t="s">
        <v>52</v>
      </c>
      <c r="B46" s="87" t="s">
        <v>96</v>
      </c>
      <c r="C46" s="30">
        <f>C45+7</f>
        <v>44133</v>
      </c>
      <c r="D46" s="30">
        <f>C46+1</f>
        <v>44134</v>
      </c>
      <c r="E46" s="31">
        <f>D46+3</f>
        <v>44137</v>
      </c>
      <c r="F46" s="32"/>
      <c r="G46" s="33"/>
    </row>
    <row r="47" spans="1:7" ht="13.5">
      <c r="A47" s="45" t="s">
        <v>60</v>
      </c>
      <c r="B47" s="46"/>
      <c r="C47" s="46"/>
      <c r="D47" s="46"/>
      <c r="E47" s="46"/>
      <c r="F47" s="46"/>
      <c r="G47" s="47"/>
    </row>
    <row r="48" spans="1:7" ht="12.75">
      <c r="A48" s="11" t="s">
        <v>2</v>
      </c>
      <c r="B48" s="12" t="s">
        <v>3</v>
      </c>
      <c r="C48" s="88" t="s">
        <v>49</v>
      </c>
      <c r="D48" s="13" t="s">
        <v>50</v>
      </c>
      <c r="E48" s="14" t="s">
        <v>61</v>
      </c>
      <c r="F48" s="15" t="s">
        <v>7</v>
      </c>
      <c r="G48" s="16"/>
    </row>
    <row r="49" spans="1:7" ht="12.75">
      <c r="A49" s="89"/>
      <c r="B49" s="90"/>
      <c r="C49" s="91"/>
      <c r="D49" s="90"/>
      <c r="E49" s="92"/>
      <c r="F49" s="21"/>
      <c r="G49" s="22"/>
    </row>
    <row r="50" spans="1:7" ht="12.75">
      <c r="A50" s="23" t="s">
        <v>52</v>
      </c>
      <c r="B50" s="64" t="s">
        <v>95</v>
      </c>
      <c r="C50" s="25">
        <v>44105</v>
      </c>
      <c r="D50" s="25">
        <f>C50+1</f>
        <v>44106</v>
      </c>
      <c r="E50" s="26">
        <f>D50+4</f>
        <v>44110</v>
      </c>
      <c r="F50" s="27" t="s">
        <v>10</v>
      </c>
      <c r="G50" s="22" t="s">
        <v>53</v>
      </c>
    </row>
    <row r="51" spans="1:7" ht="12.75">
      <c r="A51" s="23" t="s">
        <v>52</v>
      </c>
      <c r="B51" s="64" t="s">
        <v>54</v>
      </c>
      <c r="C51" s="25">
        <f>C50+7</f>
        <v>44112</v>
      </c>
      <c r="D51" s="25">
        <f>C51+1</f>
        <v>44113</v>
      </c>
      <c r="E51" s="26">
        <f>D51+4</f>
        <v>44117</v>
      </c>
      <c r="F51" s="27" t="s">
        <v>13</v>
      </c>
      <c r="G51" s="22" t="s">
        <v>55</v>
      </c>
    </row>
    <row r="52" spans="1:7" ht="12.75">
      <c r="A52" s="23" t="s">
        <v>52</v>
      </c>
      <c r="B52" s="64" t="s">
        <v>56</v>
      </c>
      <c r="C52" s="25">
        <f>C51+7</f>
        <v>44119</v>
      </c>
      <c r="D52" s="25">
        <f>C52+1</f>
        <v>44120</v>
      </c>
      <c r="E52" s="26">
        <f>D52+4</f>
        <v>44124</v>
      </c>
      <c r="F52" s="27" t="s">
        <v>15</v>
      </c>
      <c r="G52" s="22" t="s">
        <v>57</v>
      </c>
    </row>
    <row r="53" spans="1:7" ht="12.75">
      <c r="A53" s="23" t="s">
        <v>52</v>
      </c>
      <c r="B53" s="64" t="s">
        <v>58</v>
      </c>
      <c r="C53" s="25">
        <f>C52+7</f>
        <v>44126</v>
      </c>
      <c r="D53" s="25">
        <f>C53+1</f>
        <v>44127</v>
      </c>
      <c r="E53" s="26">
        <f>D53+4</f>
        <v>44131</v>
      </c>
      <c r="F53" s="27"/>
      <c r="G53" s="22"/>
    </row>
    <row r="54" spans="1:7" ht="13.5">
      <c r="A54" s="28" t="s">
        <v>52</v>
      </c>
      <c r="B54" s="87" t="s">
        <v>96</v>
      </c>
      <c r="C54" s="30">
        <f>C53+7</f>
        <v>44133</v>
      </c>
      <c r="D54" s="30">
        <f>C54+1</f>
        <v>44134</v>
      </c>
      <c r="E54" s="31">
        <f>D54+4</f>
        <v>44138</v>
      </c>
      <c r="F54" s="32"/>
      <c r="G54" s="33"/>
    </row>
    <row r="55" spans="1:7" ht="12.75">
      <c r="A55" s="49"/>
      <c r="B55" s="51"/>
      <c r="C55" s="51"/>
      <c r="D55" s="51"/>
      <c r="E55" s="51"/>
      <c r="F55" s="52"/>
      <c r="G55" s="53"/>
    </row>
    <row r="56" spans="1:10" s="2" customFormat="1" ht="12">
      <c r="A56" s="54" t="s">
        <v>62</v>
      </c>
      <c r="B56" s="54" t="s">
        <v>63</v>
      </c>
      <c r="C56" s="55"/>
      <c r="E56" s="54" t="s">
        <v>64</v>
      </c>
      <c r="J56" s="54"/>
    </row>
    <row r="57" spans="1:10" s="3" customFormat="1" ht="12">
      <c r="A57" s="54" t="s">
        <v>65</v>
      </c>
      <c r="B57" s="54" t="s">
        <v>66</v>
      </c>
      <c r="C57" s="54"/>
      <c r="D57" s="54"/>
      <c r="E57" s="54" t="s">
        <v>67</v>
      </c>
      <c r="F57" s="2"/>
      <c r="G57" s="2"/>
      <c r="J57" s="57"/>
    </row>
    <row r="58" spans="1:10" ht="12.75">
      <c r="A58" s="54" t="s">
        <v>68</v>
      </c>
      <c r="B58" s="2"/>
      <c r="C58" s="2"/>
      <c r="D58" s="54"/>
      <c r="F58" s="2"/>
      <c r="G58" s="2"/>
      <c r="J58" s="58"/>
    </row>
    <row r="59" spans="1:7" ht="12.75">
      <c r="A59" s="54"/>
      <c r="B59" s="2"/>
      <c r="C59" s="2"/>
      <c r="D59" s="54"/>
      <c r="F59" s="2"/>
      <c r="G59" s="2"/>
    </row>
    <row r="60" spans="1:7" ht="12.75">
      <c r="A60" s="56" t="s">
        <v>69</v>
      </c>
      <c r="B60" s="2"/>
      <c r="C60" s="2"/>
      <c r="D60" s="2"/>
      <c r="E60" s="2"/>
      <c r="F60" s="2"/>
      <c r="G60" s="2"/>
    </row>
    <row r="62" ht="12.75">
      <c r="A62" s="56" t="s">
        <v>70</v>
      </c>
    </row>
    <row r="63" ht="12.75">
      <c r="A63" s="56" t="s">
        <v>71</v>
      </c>
    </row>
    <row r="65" ht="12.75">
      <c r="A65" s="56" t="s">
        <v>97</v>
      </c>
    </row>
    <row r="66" ht="12.75">
      <c r="A66" s="56" t="s">
        <v>98</v>
      </c>
    </row>
  </sheetData>
  <sheetProtection/>
  <mergeCells count="38">
    <mergeCell ref="A1:G1"/>
    <mergeCell ref="A2:G2"/>
    <mergeCell ref="A18:G18"/>
    <mergeCell ref="A30:G30"/>
    <mergeCell ref="A31:G31"/>
    <mergeCell ref="A39:G39"/>
    <mergeCell ref="A47:G47"/>
    <mergeCell ref="B57:D57"/>
    <mergeCell ref="A3:A4"/>
    <mergeCell ref="A19:A20"/>
    <mergeCell ref="A32:A33"/>
    <mergeCell ref="A40:A41"/>
    <mergeCell ref="A48:A49"/>
    <mergeCell ref="B3:B4"/>
    <mergeCell ref="B19:B20"/>
    <mergeCell ref="B32:B33"/>
    <mergeCell ref="B40:B41"/>
    <mergeCell ref="B48:B49"/>
    <mergeCell ref="C3:C4"/>
    <mergeCell ref="C19:C20"/>
    <mergeCell ref="C32:C33"/>
    <mergeCell ref="C40:C41"/>
    <mergeCell ref="C48:C49"/>
    <mergeCell ref="D3:D4"/>
    <mergeCell ref="D19:D20"/>
    <mergeCell ref="D32:D33"/>
    <mergeCell ref="D40:D41"/>
    <mergeCell ref="D48:D49"/>
    <mergeCell ref="E3:E4"/>
    <mergeCell ref="E19:E20"/>
    <mergeCell ref="E32:E33"/>
    <mergeCell ref="E40:E41"/>
    <mergeCell ref="E48:E49"/>
    <mergeCell ref="F3:F4"/>
    <mergeCell ref="F19:F20"/>
    <mergeCell ref="F32:F33"/>
    <mergeCell ref="F40:F41"/>
    <mergeCell ref="F48:F49"/>
  </mergeCells>
  <printOptions/>
  <pageMargins left="0.7479166666666667" right="0.5118055555555555" top="1.2201388888888889" bottom="1.4958333333333333" header="0.5118055555555555" footer="0.3541666666666667"/>
  <pageSetup horizontalDpi="600" verticalDpi="600" orientation="portrait" paperSize="9" scale="81"/>
  <headerFooter>
    <oddHeader>&amp;L&amp;"Times New Roman,常规"&amp;14&amp;X&amp;G                    &amp;16DALIAN BRIGHT INTERNATIONAL LOGISTICS.CO.,LTD&amp;C&amp;"华文行楷,加粗"&amp;22大连柏瑞德国际物流有限公司</oddHeader>
    <oddFooter>&amp;L&amp;16&amp;X&amp;B地址：大连市中山区人民路50号时代广场B座3306室           直线：66667620/21/22/25/26/27/29/31/32
电话：0411-82799119（总机）传真：0411-82799116          直线：82779512/13/15/17 88079815/16
邮箱：info@brightup.net                                 网址：www.brightup.net
&amp;R&amp;P/&amp;N</oddFooter>
  </headerFooter>
  <rowBreaks count="2" manualBreakCount="2">
    <brk id="28" max="6" man="1"/>
    <brk id="68" max="255" man="1"/>
  </rowBreaks>
  <colBreaks count="1" manualBreakCount="1">
    <brk id="7" max="65535" man="1"/>
  </colBreak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SheetLayoutView="100" workbookViewId="0" topLeftCell="A1">
      <selection activeCell="I6" sqref="I6"/>
    </sheetView>
  </sheetViews>
  <sheetFormatPr defaultColWidth="9.00390625" defaultRowHeight="14.25"/>
  <cols>
    <col min="1" max="1" width="21.00390625" style="1" customWidth="1"/>
    <col min="2" max="2" width="10.125" style="1" customWidth="1"/>
    <col min="3" max="3" width="11.375" style="1" customWidth="1"/>
    <col min="4" max="4" width="11.75390625" style="1" customWidth="1"/>
    <col min="5" max="5" width="10.375" style="1" bestFit="1" customWidth="1"/>
    <col min="6" max="6" width="22.875" style="1" customWidth="1"/>
    <col min="7" max="7" width="7.00390625" style="1" customWidth="1"/>
    <col min="8" max="255" width="9.00390625" style="1" customWidth="1"/>
    <col min="256" max="256" width="9.00390625" style="4" customWidth="1"/>
  </cols>
  <sheetData>
    <row r="1" spans="1:7" s="1" customFormat="1" ht="33.75" customHeight="1">
      <c r="A1" s="5" t="s">
        <v>99</v>
      </c>
      <c r="B1" s="5"/>
      <c r="C1" s="5"/>
      <c r="D1" s="5"/>
      <c r="E1" s="5"/>
      <c r="F1" s="5"/>
      <c r="G1" s="6"/>
    </row>
    <row r="2" spans="1:7" s="1" customFormat="1" ht="14.25" customHeight="1">
      <c r="A2" s="7" t="s">
        <v>100</v>
      </c>
      <c r="B2" s="8"/>
      <c r="C2" s="8"/>
      <c r="D2" s="8"/>
      <c r="E2" s="8"/>
      <c r="F2" s="9"/>
      <c r="G2" s="10"/>
    </row>
    <row r="3" spans="1:7" s="1" customFormat="1" ht="15" customHeight="1">
      <c r="A3" s="11" t="s">
        <v>2</v>
      </c>
      <c r="B3" s="12" t="s">
        <v>3</v>
      </c>
      <c r="C3" s="13" t="s">
        <v>101</v>
      </c>
      <c r="D3" s="14" t="s">
        <v>102</v>
      </c>
      <c r="E3" s="15" t="s">
        <v>7</v>
      </c>
      <c r="F3" s="16" t="s">
        <v>103</v>
      </c>
      <c r="G3" s="10"/>
    </row>
    <row r="4" spans="1:7" s="1" customFormat="1" ht="15" customHeight="1">
      <c r="A4" s="17"/>
      <c r="B4" s="18"/>
      <c r="C4" s="19"/>
      <c r="D4" s="20"/>
      <c r="E4" s="21"/>
      <c r="F4" s="22"/>
      <c r="G4" s="10"/>
    </row>
    <row r="5" spans="1:7" s="1" customFormat="1" ht="15" customHeight="1">
      <c r="A5" s="23" t="s">
        <v>104</v>
      </c>
      <c r="B5" s="24" t="s">
        <v>95</v>
      </c>
      <c r="C5" s="25">
        <v>44106</v>
      </c>
      <c r="D5" s="26">
        <f>C5+3</f>
        <v>44109</v>
      </c>
      <c r="E5" s="27" t="s">
        <v>10</v>
      </c>
      <c r="F5" s="22" t="s">
        <v>105</v>
      </c>
      <c r="G5" s="10"/>
    </row>
    <row r="6" spans="1:6" s="1" customFormat="1" ht="14.25" customHeight="1">
      <c r="A6" s="23" t="s">
        <v>104</v>
      </c>
      <c r="B6" s="24" t="s">
        <v>106</v>
      </c>
      <c r="C6" s="25">
        <f>C5+7</f>
        <v>44113</v>
      </c>
      <c r="D6" s="26">
        <f>C6+3</f>
        <v>44116</v>
      </c>
      <c r="E6" s="27" t="s">
        <v>13</v>
      </c>
      <c r="F6" s="22" t="s">
        <v>107</v>
      </c>
    </row>
    <row r="7" spans="1:6" s="1" customFormat="1" ht="14.25" customHeight="1">
      <c r="A7" s="23" t="s">
        <v>104</v>
      </c>
      <c r="B7" s="24" t="s">
        <v>108</v>
      </c>
      <c r="C7" s="25">
        <f>C6+7</f>
        <v>44120</v>
      </c>
      <c r="D7" s="26">
        <f>C7+3</f>
        <v>44123</v>
      </c>
      <c r="E7" s="27" t="s">
        <v>15</v>
      </c>
      <c r="F7" s="22" t="s">
        <v>109</v>
      </c>
    </row>
    <row r="8" spans="1:6" s="1" customFormat="1" ht="14.25" customHeight="1">
      <c r="A8" s="23" t="s">
        <v>104</v>
      </c>
      <c r="B8" s="24" t="s">
        <v>110</v>
      </c>
      <c r="C8" s="25">
        <f>C7+7</f>
        <v>44127</v>
      </c>
      <c r="D8" s="26">
        <f>C8+3</f>
        <v>44130</v>
      </c>
      <c r="E8" s="27"/>
      <c r="F8" s="22"/>
    </row>
    <row r="9" spans="1:6" s="1" customFormat="1" ht="14.25" customHeight="1">
      <c r="A9" s="28" t="s">
        <v>104</v>
      </c>
      <c r="B9" s="29" t="s">
        <v>111</v>
      </c>
      <c r="C9" s="30">
        <f>C8+7</f>
        <v>44134</v>
      </c>
      <c r="D9" s="31">
        <f>C9+3</f>
        <v>44137</v>
      </c>
      <c r="E9" s="32"/>
      <c r="F9" s="33"/>
    </row>
    <row r="10" spans="1:6" s="1" customFormat="1" ht="14.25" customHeight="1">
      <c r="A10" s="34" t="s">
        <v>112</v>
      </c>
      <c r="B10" s="35"/>
      <c r="C10" s="35"/>
      <c r="D10" s="35"/>
      <c r="E10" s="35"/>
      <c r="F10" s="36"/>
    </row>
    <row r="11" spans="1:6" s="1" customFormat="1" ht="24" customHeight="1">
      <c r="A11" s="11" t="s">
        <v>2</v>
      </c>
      <c r="B11" s="12" t="s">
        <v>3</v>
      </c>
      <c r="C11" s="13" t="s">
        <v>113</v>
      </c>
      <c r="D11" s="14" t="s">
        <v>114</v>
      </c>
      <c r="E11" s="15" t="s">
        <v>7</v>
      </c>
      <c r="F11" s="16" t="s">
        <v>115</v>
      </c>
    </row>
    <row r="12" spans="1:6" s="1" customFormat="1" ht="18" customHeight="1">
      <c r="A12" s="17"/>
      <c r="B12" s="18"/>
      <c r="C12" s="18"/>
      <c r="D12" s="20"/>
      <c r="E12" s="21"/>
      <c r="F12" s="22"/>
    </row>
    <row r="13" spans="1:6" s="1" customFormat="1" ht="14.25" customHeight="1">
      <c r="A13" s="37" t="s">
        <v>104</v>
      </c>
      <c r="B13" s="24" t="s">
        <v>116</v>
      </c>
      <c r="C13" s="38">
        <v>44106</v>
      </c>
      <c r="D13" s="26">
        <f>C13+2</f>
        <v>44108</v>
      </c>
      <c r="E13" s="27" t="s">
        <v>10</v>
      </c>
      <c r="F13" s="22" t="s">
        <v>117</v>
      </c>
    </row>
    <row r="14" spans="1:6" s="1" customFormat="1" ht="14.25" customHeight="1">
      <c r="A14" s="37" t="s">
        <v>104</v>
      </c>
      <c r="B14" s="24" t="s">
        <v>95</v>
      </c>
      <c r="C14" s="38">
        <f>C13+3</f>
        <v>44109</v>
      </c>
      <c r="D14" s="26">
        <f aca="true" t="shared" si="0" ref="D14:D25">C14+2</f>
        <v>44111</v>
      </c>
      <c r="E14" s="27" t="s">
        <v>13</v>
      </c>
      <c r="F14" s="22" t="s">
        <v>118</v>
      </c>
    </row>
    <row r="15" spans="1:6" s="1" customFormat="1" ht="12.75">
      <c r="A15" s="37" t="s">
        <v>104</v>
      </c>
      <c r="B15" s="24" t="s">
        <v>95</v>
      </c>
      <c r="C15" s="38">
        <f>C14+2</f>
        <v>44111</v>
      </c>
      <c r="D15" s="26">
        <f t="shared" si="0"/>
        <v>44113</v>
      </c>
      <c r="E15" s="27" t="s">
        <v>15</v>
      </c>
      <c r="F15" s="22" t="s">
        <v>119</v>
      </c>
    </row>
    <row r="16" spans="1:6" s="1" customFormat="1" ht="12.75">
      <c r="A16" s="37" t="s">
        <v>104</v>
      </c>
      <c r="B16" s="24" t="s">
        <v>106</v>
      </c>
      <c r="C16" s="38">
        <f>C15+2</f>
        <v>44113</v>
      </c>
      <c r="D16" s="26">
        <f t="shared" si="0"/>
        <v>44115</v>
      </c>
      <c r="E16" s="39"/>
      <c r="F16" s="26"/>
    </row>
    <row r="17" spans="1:6" s="1" customFormat="1" ht="12.75">
      <c r="A17" s="37" t="s">
        <v>104</v>
      </c>
      <c r="B17" s="24" t="s">
        <v>120</v>
      </c>
      <c r="C17" s="38">
        <f>C16+3</f>
        <v>44116</v>
      </c>
      <c r="D17" s="26">
        <f t="shared" si="0"/>
        <v>44118</v>
      </c>
      <c r="E17" s="39"/>
      <c r="F17" s="26"/>
    </row>
    <row r="18" spans="1:6" s="1" customFormat="1" ht="12.75">
      <c r="A18" s="37" t="s">
        <v>104</v>
      </c>
      <c r="B18" s="24" t="s">
        <v>121</v>
      </c>
      <c r="C18" s="38">
        <f>C17+2</f>
        <v>44118</v>
      </c>
      <c r="D18" s="26">
        <f t="shared" si="0"/>
        <v>44120</v>
      </c>
      <c r="E18" s="39"/>
      <c r="F18" s="26"/>
    </row>
    <row r="19" spans="1:6" s="1" customFormat="1" ht="12.75">
      <c r="A19" s="37" t="s">
        <v>104</v>
      </c>
      <c r="B19" s="24" t="s">
        <v>108</v>
      </c>
      <c r="C19" s="38">
        <f>C18+2</f>
        <v>44120</v>
      </c>
      <c r="D19" s="26">
        <f t="shared" si="0"/>
        <v>44122</v>
      </c>
      <c r="E19" s="39"/>
      <c r="F19" s="26"/>
    </row>
    <row r="20" spans="1:6" s="1" customFormat="1" ht="12.75">
      <c r="A20" s="37" t="s">
        <v>104</v>
      </c>
      <c r="B20" s="24" t="s">
        <v>122</v>
      </c>
      <c r="C20" s="38">
        <f>C19+3</f>
        <v>44123</v>
      </c>
      <c r="D20" s="26">
        <f t="shared" si="0"/>
        <v>44125</v>
      </c>
      <c r="E20" s="39"/>
      <c r="F20" s="26"/>
    </row>
    <row r="21" spans="1:6" s="1" customFormat="1" ht="12.75">
      <c r="A21" s="37" t="s">
        <v>104</v>
      </c>
      <c r="B21" s="24" t="s">
        <v>123</v>
      </c>
      <c r="C21" s="38">
        <f>C20+2</f>
        <v>44125</v>
      </c>
      <c r="D21" s="26">
        <f t="shared" si="0"/>
        <v>44127</v>
      </c>
      <c r="E21" s="39"/>
      <c r="F21" s="26"/>
    </row>
    <row r="22" spans="1:6" s="1" customFormat="1" ht="12.75">
      <c r="A22" s="37" t="s">
        <v>104</v>
      </c>
      <c r="B22" s="24" t="s">
        <v>110</v>
      </c>
      <c r="C22" s="38">
        <f>C21+2</f>
        <v>44127</v>
      </c>
      <c r="D22" s="26">
        <f t="shared" si="0"/>
        <v>44129</v>
      </c>
      <c r="E22" s="39"/>
      <c r="F22" s="26"/>
    </row>
    <row r="23" spans="1:6" s="1" customFormat="1" ht="12.75">
      <c r="A23" s="37" t="s">
        <v>104</v>
      </c>
      <c r="B23" s="24" t="s">
        <v>124</v>
      </c>
      <c r="C23" s="38">
        <f>C22+3</f>
        <v>44130</v>
      </c>
      <c r="D23" s="26">
        <f t="shared" si="0"/>
        <v>44132</v>
      </c>
      <c r="E23" s="39"/>
      <c r="F23" s="26"/>
    </row>
    <row r="24" spans="1:6" s="1" customFormat="1" ht="12.75">
      <c r="A24" s="37" t="s">
        <v>104</v>
      </c>
      <c r="B24" s="24" t="s">
        <v>125</v>
      </c>
      <c r="C24" s="38">
        <f>C23+2</f>
        <v>44132</v>
      </c>
      <c r="D24" s="26">
        <f t="shared" si="0"/>
        <v>44134</v>
      </c>
      <c r="E24" s="39"/>
      <c r="F24" s="26"/>
    </row>
    <row r="25" spans="1:6" s="1" customFormat="1" ht="13.5">
      <c r="A25" s="40" t="s">
        <v>104</v>
      </c>
      <c r="B25" s="41" t="s">
        <v>126</v>
      </c>
      <c r="C25" s="42">
        <f>C24+2</f>
        <v>44134</v>
      </c>
      <c r="D25" s="43">
        <f t="shared" si="0"/>
        <v>44136</v>
      </c>
      <c r="E25" s="44"/>
      <c r="F25" s="43"/>
    </row>
    <row r="26" spans="1:6" s="1" customFormat="1" ht="14.25" customHeight="1">
      <c r="A26" s="45" t="s">
        <v>127</v>
      </c>
      <c r="B26" s="46"/>
      <c r="C26" s="46"/>
      <c r="D26" s="46"/>
      <c r="E26" s="46"/>
      <c r="F26" s="47"/>
    </row>
    <row r="27" spans="1:6" s="1" customFormat="1" ht="14.25" customHeight="1">
      <c r="A27" s="11" t="s">
        <v>2</v>
      </c>
      <c r="B27" s="12" t="s">
        <v>3</v>
      </c>
      <c r="C27" s="13" t="s">
        <v>101</v>
      </c>
      <c r="D27" s="14" t="s">
        <v>128</v>
      </c>
      <c r="E27" s="15" t="s">
        <v>7</v>
      </c>
      <c r="F27" s="16" t="s">
        <v>103</v>
      </c>
    </row>
    <row r="28" spans="1:6" s="1" customFormat="1" ht="14.25" customHeight="1">
      <c r="A28" s="17"/>
      <c r="B28" s="18"/>
      <c r="C28" s="19"/>
      <c r="D28" s="20"/>
      <c r="E28" s="21"/>
      <c r="F28" s="22"/>
    </row>
    <row r="29" spans="1:6" s="1" customFormat="1" ht="14.25" customHeight="1">
      <c r="A29" s="23" t="s">
        <v>104</v>
      </c>
      <c r="B29" s="48" t="s">
        <v>95</v>
      </c>
      <c r="C29" s="25">
        <v>44106</v>
      </c>
      <c r="D29" s="26">
        <f>C29+3</f>
        <v>44109</v>
      </c>
      <c r="E29" s="27" t="s">
        <v>10</v>
      </c>
      <c r="F29" s="22" t="s">
        <v>105</v>
      </c>
    </row>
    <row r="30" spans="1:6" s="1" customFormat="1" ht="14.25" customHeight="1">
      <c r="A30" s="23" t="s">
        <v>104</v>
      </c>
      <c r="B30" s="48" t="s">
        <v>129</v>
      </c>
      <c r="C30" s="25">
        <f>C29+7</f>
        <v>44113</v>
      </c>
      <c r="D30" s="26">
        <f>C30+3</f>
        <v>44116</v>
      </c>
      <c r="E30" s="27" t="s">
        <v>13</v>
      </c>
      <c r="F30" s="22" t="s">
        <v>107</v>
      </c>
    </row>
    <row r="31" spans="1:6" s="1" customFormat="1" ht="14.25" customHeight="1">
      <c r="A31" s="23" t="s">
        <v>104</v>
      </c>
      <c r="B31" s="48" t="s">
        <v>130</v>
      </c>
      <c r="C31" s="25">
        <f>C30+7</f>
        <v>44120</v>
      </c>
      <c r="D31" s="26">
        <f>C31+3</f>
        <v>44123</v>
      </c>
      <c r="E31" s="27" t="s">
        <v>15</v>
      </c>
      <c r="F31" s="22" t="s">
        <v>109</v>
      </c>
    </row>
    <row r="32" spans="1:6" s="1" customFormat="1" ht="12.75">
      <c r="A32" s="23" t="s">
        <v>104</v>
      </c>
      <c r="B32" s="48" t="s">
        <v>131</v>
      </c>
      <c r="C32" s="25">
        <f>C31+7</f>
        <v>44127</v>
      </c>
      <c r="D32" s="26">
        <f>C32+3</f>
        <v>44130</v>
      </c>
      <c r="E32" s="27"/>
      <c r="F32" s="22"/>
    </row>
    <row r="33" spans="1:6" s="1" customFormat="1" ht="13.5">
      <c r="A33" s="28" t="s">
        <v>104</v>
      </c>
      <c r="B33" s="29" t="s">
        <v>111</v>
      </c>
      <c r="C33" s="30">
        <f>C32+7</f>
        <v>44134</v>
      </c>
      <c r="D33" s="31">
        <f>C33+3</f>
        <v>44137</v>
      </c>
      <c r="E33" s="32"/>
      <c r="F33" s="33"/>
    </row>
    <row r="34" spans="1:7" s="1" customFormat="1" ht="12.75">
      <c r="A34" s="49"/>
      <c r="B34" s="50"/>
      <c r="C34" s="51"/>
      <c r="D34" s="51"/>
      <c r="E34" s="52"/>
      <c r="F34" s="53"/>
      <c r="G34" s="2"/>
    </row>
    <row r="35" spans="1:10" s="2" customFormat="1" ht="12">
      <c r="A35" s="54" t="s">
        <v>62</v>
      </c>
      <c r="B35" s="54" t="s">
        <v>63</v>
      </c>
      <c r="C35" s="55"/>
      <c r="E35" s="54" t="s">
        <v>64</v>
      </c>
      <c r="J35" s="54"/>
    </row>
    <row r="36" spans="1:10" s="3" customFormat="1" ht="12">
      <c r="A36" s="54" t="s">
        <v>65</v>
      </c>
      <c r="B36" s="54" t="s">
        <v>66</v>
      </c>
      <c r="C36" s="54"/>
      <c r="D36" s="54"/>
      <c r="E36" s="54" t="s">
        <v>67</v>
      </c>
      <c r="F36" s="2"/>
      <c r="G36" s="2"/>
      <c r="J36" s="57"/>
    </row>
    <row r="37" spans="1:10" s="1" customFormat="1" ht="12.75">
      <c r="A37" s="54" t="s">
        <v>68</v>
      </c>
      <c r="B37" s="2"/>
      <c r="C37" s="2"/>
      <c r="F37" s="2"/>
      <c r="G37" s="2"/>
      <c r="J37" s="58"/>
    </row>
    <row r="39" ht="12.75">
      <c r="A39" s="56" t="s">
        <v>132</v>
      </c>
    </row>
    <row r="40" ht="12.75">
      <c r="A40" s="56"/>
    </row>
  </sheetData>
  <sheetProtection/>
  <mergeCells count="22">
    <mergeCell ref="A1:F1"/>
    <mergeCell ref="A2:F2"/>
    <mergeCell ref="A10:F10"/>
    <mergeCell ref="A26:F26"/>
    <mergeCell ref="B36:D36"/>
    <mergeCell ref="A3:A4"/>
    <mergeCell ref="A11:A12"/>
    <mergeCell ref="A27:A28"/>
    <mergeCell ref="B3:B4"/>
    <mergeCell ref="B11:B12"/>
    <mergeCell ref="B27:B28"/>
    <mergeCell ref="C3:C4"/>
    <mergeCell ref="C11:C12"/>
    <mergeCell ref="C27:C28"/>
    <mergeCell ref="D3:D4"/>
    <mergeCell ref="D11:D12"/>
    <mergeCell ref="D27:D28"/>
    <mergeCell ref="E3:E4"/>
    <mergeCell ref="E11:E12"/>
    <mergeCell ref="E27:E28"/>
    <mergeCell ref="F3:F4"/>
    <mergeCell ref="F27:F28"/>
  </mergeCells>
  <printOptions/>
  <pageMargins left="0.8659722222222223" right="0.5118055555555555" top="1.2201388888888889" bottom="1.4958333333333333" header="0.5118055555555555" footer="0.3541666666666667"/>
  <pageSetup horizontalDpi="600" verticalDpi="600" orientation="portrait" paperSize="9" scale="88"/>
  <headerFooter>
    <oddHeader>&amp;L&amp;"Times New Roman,常规"&amp;14&amp;X&amp;G        &amp;16DAILAN BRIGHT INTERNATIONAL LOGISTICS.CO.,LTD&amp;C&amp;"华文行楷,加粗"&amp;22大连柏瑞德国际物流有限公司</oddHeader>
    <oddFooter>&amp;L&amp;16&amp;X&amp;B地址：大连市中山区人民路50号时代广场B座3306室           直线：66667620/21/22/25/26/27/29/31/32
电话：0411-82799119（总机）传真：0411-82799116          直线：82779512/13/15/17 88079815/16
邮箱：info@brightup.net                                 网址：www.brightup.net
&amp;R&amp;P/&amp;N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小凛</cp:lastModifiedBy>
  <cp:lastPrinted>2020-07-22T00:40:07Z</cp:lastPrinted>
  <dcterms:created xsi:type="dcterms:W3CDTF">1996-12-17T01:32:42Z</dcterms:created>
  <dcterms:modified xsi:type="dcterms:W3CDTF">2020-10-09T00:37:05Z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  <property fmtid="{D5CDD505-2E9C-101B-9397-08002B2CF9AE}" pid="4" name="KSOReadingLayo">
    <vt:bool>false</vt:bool>
  </property>
</Properties>
</file>