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E787" lockStructure="1" lockWindows="1"/>
  <bookViews>
    <workbookView xWindow="0" yWindow="0" windowWidth="21840" windowHeight="13065"/>
  </bookViews>
  <sheets>
    <sheet name="整箱" sheetId="1" r:id="rId1"/>
    <sheet name="拼箱" sheetId="2" r:id="rId2"/>
  </sheets>
  <definedNames>
    <definedName name="_xlnm.Print_Area" localSheetId="1">拼箱!$A$1:$F$34</definedName>
    <definedName name="_xlnm.Print_Area" localSheetId="0">整箱!$A$1:$F$154</definedName>
  </definedNames>
  <calcPr calcId="145621"/>
</workbook>
</file>

<file path=xl/calcChain.xml><?xml version="1.0" encoding="utf-8"?>
<calcChain xmlns="http://schemas.openxmlformats.org/spreadsheetml/2006/main">
  <c r="C22" i="2" l="1"/>
  <c r="C23" i="2" s="1"/>
  <c r="D21" i="2"/>
  <c r="C15" i="2"/>
  <c r="C16" i="2" s="1"/>
  <c r="D14" i="2"/>
  <c r="C6" i="2"/>
  <c r="C7" i="2" s="1"/>
  <c r="D5" i="2"/>
  <c r="B152" i="1"/>
  <c r="B151" i="1"/>
  <c r="B153" i="1" s="1"/>
  <c r="D150" i="1"/>
  <c r="C150" i="1"/>
  <c r="C151" i="1" s="1"/>
  <c r="D149" i="1"/>
  <c r="C143" i="1"/>
  <c r="C144" i="1" s="1"/>
  <c r="D142" i="1"/>
  <c r="C136" i="1"/>
  <c r="D136" i="1" s="1"/>
  <c r="D135" i="1"/>
  <c r="C123" i="1"/>
  <c r="C124" i="1" s="1"/>
  <c r="D122" i="1"/>
  <c r="C122" i="1"/>
  <c r="D121" i="1"/>
  <c r="C114" i="1"/>
  <c r="D114" i="1" s="1"/>
  <c r="D113" i="1"/>
  <c r="C95" i="1"/>
  <c r="C96" i="1" s="1"/>
  <c r="D94" i="1"/>
  <c r="C84" i="1"/>
  <c r="D84" i="1" s="1"/>
  <c r="D83" i="1"/>
  <c r="C78" i="1"/>
  <c r="C79" i="1" s="1"/>
  <c r="D79" i="1" s="1"/>
  <c r="D77" i="1"/>
  <c r="C77" i="1"/>
  <c r="D76" i="1"/>
  <c r="C68" i="1"/>
  <c r="D68" i="1" s="1"/>
  <c r="D67" i="1"/>
  <c r="C67" i="1"/>
  <c r="D66" i="1"/>
  <c r="C60" i="1"/>
  <c r="C61" i="1" s="1"/>
  <c r="D59" i="1"/>
  <c r="C53" i="1"/>
  <c r="D53" i="1" s="1"/>
  <c r="D52" i="1"/>
  <c r="C47" i="1"/>
  <c r="C48" i="1" s="1"/>
  <c r="D48" i="1" s="1"/>
  <c r="D46" i="1"/>
  <c r="C46" i="1"/>
  <c r="D45" i="1"/>
  <c r="C37" i="1"/>
  <c r="D37" i="1" s="1"/>
  <c r="D36" i="1"/>
  <c r="C36" i="1"/>
  <c r="D35" i="1"/>
  <c r="C29" i="1"/>
  <c r="C30" i="1" s="1"/>
  <c r="D28" i="1"/>
  <c r="C22" i="1"/>
  <c r="D22" i="1" s="1"/>
  <c r="D21" i="1"/>
  <c r="C14" i="1"/>
  <c r="C15" i="1" s="1"/>
  <c r="D13" i="1"/>
  <c r="B8" i="1"/>
  <c r="B7" i="1"/>
  <c r="B9" i="1" s="1"/>
  <c r="C6" i="1"/>
  <c r="C7" i="1" s="1"/>
  <c r="D5" i="1"/>
  <c r="C17" i="2" l="1"/>
  <c r="D17" i="2" s="1"/>
  <c r="D16" i="2"/>
  <c r="C125" i="1"/>
  <c r="D124" i="1"/>
  <c r="D144" i="1"/>
  <c r="C145" i="1"/>
  <c r="D145" i="1" s="1"/>
  <c r="C8" i="1"/>
  <c r="D7" i="1"/>
  <c r="C16" i="1"/>
  <c r="D15" i="1"/>
  <c r="D30" i="1"/>
  <c r="C31" i="1"/>
  <c r="D31" i="1" s="1"/>
  <c r="D61" i="1"/>
  <c r="C62" i="1"/>
  <c r="D62" i="1" s="1"/>
  <c r="C97" i="1"/>
  <c r="D96" i="1"/>
  <c r="C152" i="1"/>
  <c r="D151" i="1"/>
  <c r="D7" i="2"/>
  <c r="C8" i="2"/>
  <c r="D23" i="2"/>
  <c r="C24" i="2"/>
  <c r="D6" i="1"/>
  <c r="D14" i="1"/>
  <c r="D29" i="1"/>
  <c r="D47" i="1"/>
  <c r="D60" i="1"/>
  <c r="D78" i="1"/>
  <c r="D95" i="1"/>
  <c r="D123" i="1"/>
  <c r="D143" i="1"/>
  <c r="C23" i="1"/>
  <c r="C38" i="1"/>
  <c r="D38" i="1" s="1"/>
  <c r="C54" i="1"/>
  <c r="C69" i="1"/>
  <c r="D69" i="1" s="1"/>
  <c r="C85" i="1"/>
  <c r="C115" i="1"/>
  <c r="C137" i="1"/>
  <c r="D6" i="2"/>
  <c r="D22" i="2"/>
  <c r="D15" i="2"/>
  <c r="C24" i="1" l="1"/>
  <c r="D24" i="1" s="1"/>
  <c r="D23" i="1"/>
  <c r="C9" i="2"/>
  <c r="D9" i="2" s="1"/>
  <c r="D8" i="2"/>
  <c r="C98" i="1"/>
  <c r="D97" i="1"/>
  <c r="D8" i="1"/>
  <c r="C9" i="1"/>
  <c r="D9" i="1" s="1"/>
  <c r="C126" i="1"/>
  <c r="D125" i="1"/>
  <c r="D137" i="1"/>
  <c r="C138" i="1"/>
  <c r="D138" i="1" s="1"/>
  <c r="D54" i="1"/>
  <c r="C55" i="1"/>
  <c r="D55" i="1" s="1"/>
  <c r="C25" i="2"/>
  <c r="D24" i="2"/>
  <c r="C86" i="1"/>
  <c r="D85" i="1"/>
  <c r="D115" i="1"/>
  <c r="C116" i="1"/>
  <c r="D152" i="1"/>
  <c r="C153" i="1"/>
  <c r="D153" i="1" s="1"/>
  <c r="C17" i="1"/>
  <c r="D17" i="1" s="1"/>
  <c r="D16" i="1"/>
  <c r="D116" i="1" l="1"/>
  <c r="C117" i="1"/>
  <c r="D117" i="1" s="1"/>
  <c r="D25" i="2"/>
  <c r="C26" i="2"/>
  <c r="D86" i="1"/>
  <c r="C87" i="1"/>
  <c r="C127" i="1"/>
  <c r="D126" i="1"/>
  <c r="C99" i="1"/>
  <c r="D98" i="1"/>
  <c r="C128" i="1" l="1"/>
  <c r="D128" i="1" s="1"/>
  <c r="D127" i="1"/>
  <c r="C100" i="1"/>
  <c r="D99" i="1"/>
  <c r="C27" i="2"/>
  <c r="D26" i="2"/>
  <c r="D87" i="1"/>
  <c r="C88" i="1"/>
  <c r="D88" i="1" l="1"/>
  <c r="C89" i="1"/>
  <c r="D100" i="1"/>
  <c r="C101" i="1"/>
  <c r="D27" i="2"/>
  <c r="C28" i="2"/>
  <c r="C29" i="2" l="1"/>
  <c r="D28" i="2"/>
  <c r="D89" i="1"/>
  <c r="C90" i="1"/>
  <c r="D90" i="1" s="1"/>
  <c r="C102" i="1"/>
  <c r="D101" i="1"/>
  <c r="C103" i="1" l="1"/>
  <c r="D102" i="1"/>
  <c r="D29" i="2"/>
  <c r="C30" i="2"/>
  <c r="C31" i="2" l="1"/>
  <c r="D30" i="2"/>
  <c r="C104" i="1"/>
  <c r="D103" i="1"/>
  <c r="C105" i="1" l="1"/>
  <c r="D104" i="1"/>
  <c r="D31" i="2"/>
  <c r="C32" i="2"/>
  <c r="C33" i="2" l="1"/>
  <c r="D33" i="2" s="1"/>
  <c r="D32" i="2"/>
  <c r="C106" i="1"/>
  <c r="D106" i="1" s="1"/>
  <c r="D105" i="1"/>
</calcChain>
</file>

<file path=xl/sharedStrings.xml><?xml version="1.0" encoding="utf-8"?>
<sst xmlns="http://schemas.openxmlformats.org/spreadsheetml/2006/main" count="530" uniqueCount="202">
  <si>
    <t xml:space="preserve">        船期表/出口/整箱/大连-韩国基本港--2023年7月份(1)</t>
  </si>
  <si>
    <t>周一/直航：大连－釜山</t>
  </si>
  <si>
    <t>CARRIER:</t>
  </si>
  <si>
    <t>高丽/天敬</t>
  </si>
  <si>
    <t>船名</t>
  </si>
  <si>
    <t>航次</t>
  </si>
  <si>
    <t>ETD大连
（周一）</t>
  </si>
  <si>
    <t>ETA釜山
（周三）</t>
  </si>
  <si>
    <t>入港时间：</t>
  </si>
  <si>
    <t>周五09:00-17:00（一期）</t>
  </si>
  <si>
    <t xml:space="preserve">SUNNY FREESIA
高丽水仙 </t>
  </si>
  <si>
    <t>2312E</t>
  </si>
  <si>
    <t>截单时间：</t>
  </si>
  <si>
    <r>
      <rPr>
        <sz val="9"/>
        <rFont val="宋体"/>
        <family val="3"/>
        <charset val="134"/>
      </rPr>
      <t>周四11</t>
    </r>
    <r>
      <rPr>
        <sz val="9"/>
        <rFont val="宋体"/>
        <family val="3"/>
        <charset val="134"/>
      </rPr>
      <t>:00</t>
    </r>
  </si>
  <si>
    <t>SKY FLOWER
天敬天盛</t>
  </si>
  <si>
    <t>2313E</t>
  </si>
  <si>
    <t>截货时间：</t>
  </si>
  <si>
    <t>周四15:00</t>
  </si>
  <si>
    <t>SUNNY FREESIA
高丽水仙</t>
  </si>
  <si>
    <t>截关时间：</t>
  </si>
  <si>
    <r>
      <rPr>
        <sz val="9"/>
        <rFont val="宋体"/>
        <family val="3"/>
        <charset val="134"/>
      </rPr>
      <t>周五1</t>
    </r>
    <r>
      <rPr>
        <sz val="9"/>
        <rFont val="宋体"/>
        <family val="3"/>
        <charset val="134"/>
      </rPr>
      <t>6:00</t>
    </r>
  </si>
  <si>
    <t>高丽/南星</t>
  </si>
  <si>
    <r>
      <rPr>
        <sz val="9"/>
        <rFont val="宋体"/>
        <family val="3"/>
        <charset val="134"/>
      </rPr>
      <t>周五2</t>
    </r>
    <r>
      <rPr>
        <sz val="9"/>
        <rFont val="宋体"/>
        <family val="3"/>
        <charset val="134"/>
      </rPr>
      <t>2:00-周六10:00</t>
    </r>
    <r>
      <rPr>
        <sz val="9"/>
        <rFont val="宋体"/>
        <family val="3"/>
        <charset val="134"/>
      </rPr>
      <t>（一期）</t>
    </r>
  </si>
  <si>
    <t>SUNNY ACACIA
高丽阳光</t>
  </si>
  <si>
    <t>2311S</t>
  </si>
  <si>
    <r>
      <rPr>
        <sz val="9"/>
        <rFont val="宋体"/>
        <family val="3"/>
        <charset val="134"/>
      </rPr>
      <t>周四14</t>
    </r>
    <r>
      <rPr>
        <sz val="9"/>
        <rFont val="宋体"/>
        <family val="3"/>
        <charset val="134"/>
      </rPr>
      <t>:00</t>
    </r>
  </si>
  <si>
    <t>STAR EXPRESS
南星速达</t>
  </si>
  <si>
    <t>周五15:00</t>
  </si>
  <si>
    <t>SUNNY CANNA
高丽云华</t>
  </si>
  <si>
    <t>2310S</t>
  </si>
  <si>
    <t>周六11:00</t>
  </si>
  <si>
    <t>SHECAN
南星伊能</t>
  </si>
  <si>
    <t>2312S</t>
  </si>
  <si>
    <t>SUNNY IRIS
高丽爱丽丝</t>
  </si>
  <si>
    <t>周二/直航：大连－釜山</t>
  </si>
  <si>
    <t>ETD大连
（周二）</t>
  </si>
  <si>
    <t>ETA釜山
（周五）</t>
  </si>
  <si>
    <r>
      <rPr>
        <sz val="9"/>
        <rFont val="宋体"/>
        <family val="3"/>
        <charset val="134"/>
      </rPr>
      <t>周日1</t>
    </r>
    <r>
      <rPr>
        <sz val="9"/>
        <rFont val="宋体"/>
        <family val="3"/>
        <charset val="134"/>
      </rPr>
      <t>3:00-18:00</t>
    </r>
    <r>
      <rPr>
        <sz val="9"/>
        <rFont val="宋体"/>
        <family val="3"/>
        <charset val="134"/>
      </rPr>
      <t>（一期）</t>
    </r>
  </si>
  <si>
    <t>2311E</t>
  </si>
  <si>
    <r>
      <rPr>
        <sz val="9"/>
        <rFont val="宋体"/>
        <family val="3"/>
        <charset val="134"/>
      </rPr>
      <t>周四1</t>
    </r>
    <r>
      <rPr>
        <sz val="9"/>
        <rFont val="宋体"/>
        <family val="3"/>
        <charset val="134"/>
      </rPr>
      <t>4:00</t>
    </r>
  </si>
  <si>
    <t>2310E</t>
  </si>
  <si>
    <r>
      <rPr>
        <sz val="9"/>
        <rFont val="宋体"/>
        <family val="3"/>
        <charset val="134"/>
      </rPr>
      <t>周一1</t>
    </r>
    <r>
      <rPr>
        <sz val="9"/>
        <rFont val="宋体"/>
        <family val="3"/>
        <charset val="134"/>
      </rPr>
      <t>6:00</t>
    </r>
  </si>
  <si>
    <t>周三/直航：大连－釜山</t>
  </si>
  <si>
    <t>高丽/东暎</t>
  </si>
  <si>
    <t>ETD大连
（周三）</t>
  </si>
  <si>
    <t>ETA釜山
（周六）</t>
  </si>
  <si>
    <t>周一10:00-22:00（一期）</t>
  </si>
  <si>
    <t>PEGASUS UNIX
东暎釜山</t>
  </si>
  <si>
    <t>2318E</t>
  </si>
  <si>
    <t>周五11:00</t>
  </si>
  <si>
    <t>PEGASUS YOTTA
东暎大连</t>
  </si>
  <si>
    <t>2319E</t>
  </si>
  <si>
    <r>
      <rPr>
        <sz val="9"/>
        <rFont val="宋体"/>
        <family val="3"/>
        <charset val="134"/>
      </rPr>
      <t>周二1</t>
    </r>
    <r>
      <rPr>
        <sz val="9"/>
        <color theme="1"/>
        <rFont val="宋体"/>
        <family val="3"/>
        <charset val="134"/>
      </rPr>
      <t>6:00</t>
    </r>
  </si>
  <si>
    <t>2314E</t>
  </si>
  <si>
    <t>周四/直航：大连－釜山</t>
  </si>
  <si>
    <t>MCC</t>
  </si>
  <si>
    <t>ETD大连
（周四）</t>
  </si>
  <si>
    <t>ETA釜山
（周日）</t>
  </si>
  <si>
    <t>周二19:00-周三10:00（二期）</t>
  </si>
  <si>
    <t>HANSA SIEGBURG
汉莎西格堡</t>
  </si>
  <si>
    <t>323E</t>
  </si>
  <si>
    <t>周二09:00</t>
  </si>
  <si>
    <t>MAERSK VALENCIA
马士基瓦伦西亚</t>
  </si>
  <si>
    <t>324E</t>
  </si>
  <si>
    <t>周二15:00</t>
  </si>
  <si>
    <t>HANSA HARBURG
汉莎哈伯格</t>
  </si>
  <si>
    <t>325E</t>
  </si>
  <si>
    <r>
      <rPr>
        <sz val="9"/>
        <rFont val="宋体"/>
        <family val="3"/>
        <charset val="134"/>
      </rPr>
      <t>周三16</t>
    </r>
    <r>
      <rPr>
        <sz val="9"/>
        <color theme="1"/>
        <rFont val="宋体"/>
        <family val="3"/>
        <charset val="134"/>
      </rPr>
      <t>:00</t>
    </r>
  </si>
  <si>
    <t>MCC SHENZHEN
穆勒深圳</t>
  </si>
  <si>
    <t>327E</t>
  </si>
  <si>
    <t>联系人：林妍 /电话：0411-82779515 /手机：13478613287 /邮箱：krlcl@brightup.net</t>
  </si>
  <si>
    <t xml:space="preserve">        船期表/出口/整箱/大连-韩国基本港--2023年7月份(2)</t>
  </si>
  <si>
    <t>周五/直航：大连－釜山</t>
  </si>
  <si>
    <t>斗宇</t>
  </si>
  <si>
    <t>ETD大连
（周五）</t>
  </si>
  <si>
    <t>ETA釜山
（周一）</t>
  </si>
  <si>
    <r>
      <rPr>
        <sz val="9"/>
        <rFont val="宋体"/>
        <family val="3"/>
        <charset val="134"/>
      </rPr>
      <t>周三19</t>
    </r>
    <r>
      <rPr>
        <sz val="9"/>
        <color theme="1"/>
        <rFont val="宋体"/>
        <family val="3"/>
        <charset val="134"/>
      </rPr>
      <t>:00-周四10:00（一期）</t>
    </r>
  </si>
  <si>
    <t>DOOWOO FAMILY
斗宇大连</t>
  </si>
  <si>
    <t>2327E</t>
  </si>
  <si>
    <r>
      <rPr>
        <sz val="9"/>
        <rFont val="宋体"/>
        <family val="3"/>
        <charset val="134"/>
      </rPr>
      <t>周三11</t>
    </r>
    <r>
      <rPr>
        <sz val="9"/>
        <color theme="1"/>
        <rFont val="宋体"/>
        <family val="3"/>
        <charset val="134"/>
      </rPr>
      <t>:00</t>
    </r>
  </si>
  <si>
    <t>2328E</t>
  </si>
  <si>
    <t>周三15:00</t>
  </si>
  <si>
    <t>2329E</t>
  </si>
  <si>
    <r>
      <rPr>
        <sz val="9"/>
        <rFont val="宋体"/>
        <family val="3"/>
        <charset val="134"/>
      </rPr>
      <t>周四16</t>
    </r>
    <r>
      <rPr>
        <sz val="9"/>
        <color theme="1"/>
        <rFont val="宋体"/>
        <family val="3"/>
        <charset val="134"/>
      </rPr>
      <t>:00</t>
    </r>
  </si>
  <si>
    <t>2330E</t>
  </si>
  <si>
    <t>达通</t>
  </si>
  <si>
    <r>
      <rPr>
        <sz val="9"/>
        <rFont val="宋体"/>
        <family val="3"/>
        <charset val="134"/>
      </rPr>
      <t>周二0</t>
    </r>
    <r>
      <rPr>
        <sz val="9"/>
        <color theme="1"/>
        <rFont val="宋体"/>
        <family val="3"/>
        <charset val="134"/>
      </rPr>
      <t>8:00-18:00（三期）</t>
    </r>
  </si>
  <si>
    <t>EASLINE YANTAI
大通烟台</t>
  </si>
  <si>
    <t>周一11:00</t>
  </si>
  <si>
    <t>周一15:00</t>
  </si>
  <si>
    <r>
      <rPr>
        <sz val="9"/>
        <rFont val="宋体"/>
        <family val="3"/>
        <charset val="134"/>
      </rPr>
      <t>周三1</t>
    </r>
    <r>
      <rPr>
        <sz val="9"/>
        <color theme="1"/>
        <rFont val="宋体"/>
        <family val="3"/>
        <charset val="134"/>
      </rPr>
      <t>6:00</t>
    </r>
  </si>
  <si>
    <t>长锦</t>
  </si>
  <si>
    <r>
      <rPr>
        <sz val="9"/>
        <rFont val="宋体"/>
        <family val="3"/>
        <charset val="134"/>
      </rPr>
      <t>周三08</t>
    </r>
    <r>
      <rPr>
        <sz val="9"/>
        <color theme="1"/>
        <rFont val="宋体"/>
        <family val="3"/>
        <charset val="134"/>
      </rPr>
      <t>:00-18:00（一期）</t>
    </r>
  </si>
  <si>
    <t>NINGBO TRADER
长锦宁波</t>
  </si>
  <si>
    <t>2321E</t>
  </si>
  <si>
    <r>
      <rPr>
        <sz val="9"/>
        <rFont val="宋体"/>
        <family val="3"/>
        <charset val="134"/>
      </rPr>
      <t>周二11</t>
    </r>
    <r>
      <rPr>
        <sz val="9"/>
        <color theme="1"/>
        <rFont val="宋体"/>
        <family val="3"/>
        <charset val="134"/>
      </rPr>
      <t>:00</t>
    </r>
  </si>
  <si>
    <t>2322E</t>
  </si>
  <si>
    <t>2323E</t>
  </si>
  <si>
    <t>周四16:00</t>
  </si>
  <si>
    <t>2324E</t>
  </si>
  <si>
    <t>周日/直航：大连－釜山</t>
  </si>
  <si>
    <t>京汉</t>
  </si>
  <si>
    <t>ETD大连
（周日）</t>
  </si>
  <si>
    <t>ETA釜山
（周二）</t>
  </si>
  <si>
    <r>
      <rPr>
        <sz val="9"/>
        <rFont val="宋体"/>
        <family val="3"/>
        <charset val="134"/>
      </rPr>
      <t>周四20</t>
    </r>
    <r>
      <rPr>
        <sz val="9"/>
        <color theme="1"/>
        <rFont val="宋体"/>
        <family val="3"/>
        <charset val="134"/>
      </rPr>
      <t>:00-周五20:00（一期）</t>
    </r>
  </si>
  <si>
    <t>COSCO FOS
中远福斯</t>
  </si>
  <si>
    <t>274E</t>
  </si>
  <si>
    <t>周四11:00</t>
  </si>
  <si>
    <t>275E</t>
  </si>
  <si>
    <t>276E</t>
  </si>
  <si>
    <r>
      <rPr>
        <sz val="9"/>
        <rFont val="宋体"/>
        <family val="3"/>
        <charset val="134"/>
      </rPr>
      <t>周六</t>
    </r>
    <r>
      <rPr>
        <sz val="9"/>
        <rFont val="宋体"/>
        <family val="3"/>
        <charset val="134"/>
      </rPr>
      <t>11</t>
    </r>
    <r>
      <rPr>
        <sz val="9"/>
        <color theme="1"/>
        <rFont val="宋体"/>
        <family val="3"/>
        <charset val="134"/>
      </rPr>
      <t>:00</t>
    </r>
  </si>
  <si>
    <t>SONGYUNHE
松云河</t>
  </si>
  <si>
    <t>870E</t>
  </si>
  <si>
    <t xml:space="preserve">        船期表/出口/整箱/大连-韩国基本港--2023年7月份(3)</t>
  </si>
  <si>
    <t>周四/直航：大连－仁川</t>
  </si>
  <si>
    <t>ETA仁川
（周五）</t>
  </si>
  <si>
    <t>周二/五直航：大连－仁川</t>
  </si>
  <si>
    <t>COSCO</t>
  </si>
  <si>
    <t>ETD大连
（周二/五）</t>
  </si>
  <si>
    <t>ETA仁川
（周三/六）</t>
  </si>
  <si>
    <t>周日19:00-周一11:00（三期）</t>
  </si>
  <si>
    <t>周三19:00-周四11:00（三期）</t>
  </si>
  <si>
    <t>YA LU JIANG
鸭绿江</t>
  </si>
  <si>
    <t>649E</t>
  </si>
  <si>
    <t>周五/三10:00</t>
  </si>
  <si>
    <t>650E</t>
  </si>
  <si>
    <t>周五/三15:00</t>
  </si>
  <si>
    <t>651E</t>
  </si>
  <si>
    <r>
      <rPr>
        <sz val="9"/>
        <rFont val="宋体"/>
        <family val="3"/>
        <charset val="134"/>
      </rPr>
      <t>周一/四16</t>
    </r>
    <r>
      <rPr>
        <sz val="9"/>
        <color theme="1"/>
        <rFont val="宋体"/>
        <family val="3"/>
        <charset val="134"/>
      </rPr>
      <t>:00</t>
    </r>
  </si>
  <si>
    <t>652E</t>
  </si>
  <si>
    <t>653E</t>
  </si>
  <si>
    <t>654E</t>
  </si>
  <si>
    <t>655E</t>
  </si>
  <si>
    <t>656E</t>
  </si>
  <si>
    <t>周一/三/五直航：大连－仁川客滚船（预计到港当天可提货）</t>
  </si>
  <si>
    <t>大仁</t>
  </si>
  <si>
    <t>ETD大连
（周一/三/五）</t>
  </si>
  <si>
    <t>ETA仁川
（周二/四/六）</t>
  </si>
  <si>
    <r>
      <rPr>
        <sz val="9"/>
        <rFont val="宋体"/>
        <family val="3"/>
        <charset val="134"/>
      </rPr>
      <t>周六/二/四08:</t>
    </r>
    <r>
      <rPr>
        <sz val="9"/>
        <color theme="1"/>
        <rFont val="宋体"/>
        <family val="3"/>
        <charset val="134"/>
      </rPr>
      <t>00-(周六11:00)/周二/四16:00（大港）</t>
    </r>
  </si>
  <si>
    <t>BIRYONG
飞龙</t>
  </si>
  <si>
    <t>980E</t>
  </si>
  <si>
    <t>周一/三/五08:30</t>
  </si>
  <si>
    <t>981E</t>
  </si>
  <si>
    <t>周一/三/五09:00</t>
  </si>
  <si>
    <t>982E</t>
  </si>
  <si>
    <t>周一/三/五15:00</t>
  </si>
  <si>
    <t>983E</t>
  </si>
  <si>
    <t>984E</t>
  </si>
  <si>
    <t>985E</t>
  </si>
  <si>
    <t>986E</t>
  </si>
  <si>
    <t>987E</t>
  </si>
  <si>
    <t>988E</t>
  </si>
  <si>
    <t>989E</t>
  </si>
  <si>
    <t>990E</t>
  </si>
  <si>
    <t>991E</t>
  </si>
  <si>
    <t>992E</t>
  </si>
  <si>
    <t xml:space="preserve">        船期表/出口/整箱/大连-韩国基本港--2023年7月份(4)</t>
  </si>
  <si>
    <t>周日/直航：大连－平泽</t>
  </si>
  <si>
    <t>ETA平泽
（周一）</t>
  </si>
  <si>
    <t>周五19:00-06:00（一期）</t>
  </si>
  <si>
    <t>DONG HAI
东海平泽</t>
  </si>
  <si>
    <t>2326E</t>
  </si>
  <si>
    <r>
      <rPr>
        <sz val="9"/>
        <rFont val="宋体"/>
        <family val="3"/>
        <charset val="134"/>
      </rPr>
      <t>周六11</t>
    </r>
    <r>
      <rPr>
        <sz val="9"/>
        <color theme="1"/>
        <rFont val="宋体"/>
        <family val="3"/>
        <charset val="134"/>
      </rPr>
      <t>:00</t>
    </r>
  </si>
  <si>
    <t>周三/六直航：大连－平泽</t>
  </si>
  <si>
    <t>ETD大连
（周三/六）</t>
  </si>
  <si>
    <t>ETA平泽
（周四/日）</t>
  </si>
  <si>
    <t>周一18:00-周二12:00（一期）
周四18:00-周五12:00（一期）</t>
  </si>
  <si>
    <t>ATLANTIC PIONEER
长锦先锋</t>
  </si>
  <si>
    <t>周一/四11:00</t>
  </si>
  <si>
    <t>2331E</t>
  </si>
  <si>
    <t>周一/四15:00</t>
  </si>
  <si>
    <t>2332E</t>
  </si>
  <si>
    <r>
      <rPr>
        <sz val="9"/>
        <rFont val="宋体"/>
        <family val="3"/>
        <charset val="134"/>
      </rPr>
      <t>周二/</t>
    </r>
    <r>
      <rPr>
        <sz val="9"/>
        <rFont val="宋体"/>
        <family val="3"/>
        <charset val="134"/>
      </rPr>
      <t>五</t>
    </r>
    <r>
      <rPr>
        <sz val="9"/>
        <rFont val="宋体"/>
        <family val="3"/>
        <charset val="134"/>
      </rPr>
      <t>1</t>
    </r>
    <r>
      <rPr>
        <sz val="9"/>
        <color theme="1"/>
        <rFont val="宋体"/>
        <family val="3"/>
        <charset val="134"/>
      </rPr>
      <t>6:00</t>
    </r>
  </si>
  <si>
    <t>2333E</t>
  </si>
  <si>
    <t>2334E</t>
  </si>
  <si>
    <t>2335E</t>
  </si>
  <si>
    <t>2336E</t>
  </si>
  <si>
    <t>2337E</t>
  </si>
  <si>
    <t xml:space="preserve">        船期表/出口/整箱/大连-韩国基本港--2023年7月份(5)</t>
  </si>
  <si>
    <t>周五/直航：大连－光阳</t>
  </si>
  <si>
    <t>天敬/长锦</t>
  </si>
  <si>
    <t>ETA光阳
（周一）</t>
  </si>
  <si>
    <r>
      <rPr>
        <sz val="9"/>
        <rFont val="宋体"/>
        <family val="3"/>
        <charset val="134"/>
      </rPr>
      <t>周三08:00-18:00</t>
    </r>
    <r>
      <rPr>
        <sz val="9"/>
        <color theme="1"/>
        <rFont val="宋体"/>
        <family val="3"/>
        <charset val="134"/>
      </rPr>
      <t>（一期）</t>
    </r>
  </si>
  <si>
    <t>周二11:00</t>
  </si>
  <si>
    <r>
      <rPr>
        <sz val="9"/>
        <rFont val="宋体"/>
        <family val="3"/>
        <charset val="134"/>
      </rPr>
      <t>周四1</t>
    </r>
    <r>
      <rPr>
        <sz val="9"/>
        <color theme="1"/>
        <rFont val="宋体"/>
        <family val="3"/>
        <charset val="134"/>
      </rPr>
      <t>6:00</t>
    </r>
  </si>
  <si>
    <t>周三/直航：大连－群山</t>
  </si>
  <si>
    <t>东暎</t>
  </si>
  <si>
    <t>ETA群山
（周四）</t>
  </si>
  <si>
    <t>周一/直航：大连－浦项</t>
  </si>
  <si>
    <t>ETA浦项
（周三）</t>
  </si>
  <si>
    <t xml:space="preserve">       船期表/出口/拼箱/大连-韩国基本港--2023年7月份</t>
  </si>
  <si>
    <t>周五/釜山班：大连－釜山</t>
  </si>
  <si>
    <t>送货场地：</t>
  </si>
  <si>
    <t>胜通场地</t>
  </si>
  <si>
    <t>周二16:00</t>
  </si>
  <si>
    <r>
      <rPr>
        <sz val="9"/>
        <rFont val="宋体"/>
        <family val="3"/>
        <charset val="134"/>
      </rPr>
      <t>周四15</t>
    </r>
    <r>
      <rPr>
        <sz val="9"/>
        <color theme="1"/>
        <rFont val="宋体"/>
        <family val="3"/>
        <charset val="134"/>
      </rPr>
      <t>:00</t>
    </r>
  </si>
  <si>
    <t>※可转拼日本偏港及中南美各国港口。</t>
  </si>
  <si>
    <t>周二/仁川班：大连－仁川</t>
  </si>
  <si>
    <t>ETA仁川
（周三）</t>
  </si>
  <si>
    <t>周三16:00</t>
  </si>
  <si>
    <t>周一/三/五/仁川班：大连－仁川客滚船（预计到港当天可提货）</t>
  </si>
  <si>
    <t>大港场地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</si>
</sst>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&quot;月&quot;d&quot;日&quot;\ \1\8:\0\0"/>
    <numFmt numFmtId="177" formatCode="m&quot;月&quot;d&quot;日&quot;\ \1\1:\0\0"/>
    <numFmt numFmtId="178" formatCode="m&quot;月&quot;d&quot;日&quot;;@"/>
  </numFmts>
  <fonts count="15" x14ac:knownFonts="1">
    <font>
      <sz val="11"/>
      <color theme="1"/>
      <name val="宋体"/>
      <charset val="134"/>
      <scheme val="minor"/>
    </font>
    <font>
      <sz val="13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8.5"/>
      <name val="宋体"/>
      <family val="3"/>
      <charset val="134"/>
    </font>
    <font>
      <sz val="10.5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theme="1" tint="0.14981536301767021"/>
      </bottom>
      <diagonal/>
    </border>
    <border>
      <left/>
      <right/>
      <top style="medium">
        <color auto="1"/>
      </top>
      <bottom style="thin">
        <color theme="1" tint="0.14981536301767021"/>
      </bottom>
      <diagonal/>
    </border>
    <border>
      <left/>
      <right style="medium">
        <color auto="1"/>
      </right>
      <top style="medium">
        <color auto="1"/>
      </top>
      <bottom style="thin">
        <color theme="1" tint="0.1498153630176702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theme="1" tint="0.1498153630176702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8" fontId="3" fillId="0" borderId="6" xfId="0" applyNumberFormat="1" applyFont="1" applyFill="1" applyBorder="1" applyAlignment="1">
      <alignment horizontal="right" vertical="center"/>
    </xf>
    <xf numFmtId="178" fontId="3" fillId="0" borderId="7" xfId="0" applyNumberFormat="1" applyFont="1" applyFill="1" applyBorder="1" applyAlignment="1">
      <alignment horizontal="left" vertical="center"/>
    </xf>
    <xf numFmtId="58" fontId="4" fillId="0" borderId="16" xfId="0" applyNumberFormat="1" applyFont="1" applyFill="1" applyBorder="1" applyAlignment="1">
      <alignment horizontal="center" vertical="center" wrapText="1"/>
    </xf>
    <xf numFmtId="178" fontId="4" fillId="0" borderId="17" xfId="0" applyNumberFormat="1" applyFont="1" applyFill="1" applyBorder="1" applyAlignment="1">
      <alignment horizontal="center" vertical="center"/>
    </xf>
    <xf numFmtId="178" fontId="4" fillId="0" borderId="18" xfId="0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left" vertical="center" wrapText="1"/>
    </xf>
    <xf numFmtId="178" fontId="4" fillId="0" borderId="20" xfId="0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left" vertical="center" wrapText="1"/>
    </xf>
    <xf numFmtId="58" fontId="4" fillId="0" borderId="22" xfId="0" applyNumberFormat="1" applyFont="1" applyFill="1" applyBorder="1" applyAlignment="1">
      <alignment horizontal="center" vertical="center" wrapText="1"/>
    </xf>
    <xf numFmtId="178" fontId="4" fillId="0" borderId="23" xfId="0" applyNumberFormat="1" applyFont="1" applyFill="1" applyBorder="1" applyAlignment="1">
      <alignment horizontal="center" vertical="center"/>
    </xf>
    <xf numFmtId="178" fontId="6" fillId="0" borderId="24" xfId="0" applyNumberFormat="1" applyFont="1" applyFill="1" applyBorder="1" applyAlignment="1">
      <alignment vertical="center" wrapText="1"/>
    </xf>
    <xf numFmtId="0" fontId="7" fillId="0" borderId="25" xfId="0" applyFont="1" applyFill="1" applyBorder="1" applyAlignment="1">
      <alignment horizontal="left" vertical="center" wrapText="1"/>
    </xf>
    <xf numFmtId="178" fontId="3" fillId="0" borderId="30" xfId="0" applyNumberFormat="1" applyFont="1" applyFill="1" applyBorder="1" applyAlignment="1">
      <alignment horizontal="right" vertical="center"/>
    </xf>
    <xf numFmtId="178" fontId="3" fillId="0" borderId="31" xfId="0" applyNumberFormat="1" applyFont="1" applyFill="1" applyBorder="1" applyAlignment="1">
      <alignment horizontal="left" vertical="center"/>
    </xf>
    <xf numFmtId="178" fontId="9" fillId="0" borderId="16" xfId="0" applyNumberFormat="1" applyFont="1" applyFill="1" applyBorder="1" applyAlignment="1" applyProtection="1">
      <alignment horizontal="center" vertical="center" wrapText="1"/>
    </xf>
    <xf numFmtId="178" fontId="9" fillId="0" borderId="17" xfId="0" applyNumberFormat="1" applyFont="1" applyFill="1" applyBorder="1" applyAlignment="1" applyProtection="1">
      <alignment horizontal="center" vertical="center"/>
    </xf>
    <xf numFmtId="58" fontId="9" fillId="0" borderId="17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left" vertical="center" wrapText="1"/>
    </xf>
    <xf numFmtId="178" fontId="9" fillId="0" borderId="22" xfId="0" applyNumberFormat="1" applyFont="1" applyFill="1" applyBorder="1" applyAlignment="1" applyProtection="1">
      <alignment horizontal="center" vertical="center" wrapText="1"/>
    </xf>
    <xf numFmtId="178" fontId="9" fillId="0" borderId="23" xfId="0" applyNumberFormat="1" applyFont="1" applyFill="1" applyBorder="1" applyAlignment="1" applyProtection="1">
      <alignment horizontal="center" vertical="center"/>
    </xf>
    <xf numFmtId="58" fontId="9" fillId="0" borderId="23" xfId="0" applyNumberFormat="1" applyFont="1" applyFill="1" applyBorder="1" applyAlignment="1" applyProtection="1">
      <alignment horizontal="center" vertical="center"/>
    </xf>
    <xf numFmtId="178" fontId="4" fillId="0" borderId="24" xfId="0" applyNumberFormat="1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left" vertical="center" wrapText="1"/>
    </xf>
    <xf numFmtId="178" fontId="9" fillId="0" borderId="16" xfId="0" applyNumberFormat="1" applyFont="1" applyFill="1" applyBorder="1" applyAlignment="1">
      <alignment horizontal="center" vertical="center" wrapText="1" readingOrder="1"/>
    </xf>
    <xf numFmtId="176" fontId="4" fillId="0" borderId="17" xfId="0" applyNumberFormat="1" applyFont="1" applyFill="1" applyBorder="1" applyAlignment="1">
      <alignment horizontal="center" vertical="center"/>
    </xf>
    <xf numFmtId="177" fontId="4" fillId="0" borderId="17" xfId="0" applyNumberFormat="1" applyFont="1" applyFill="1" applyBorder="1" applyAlignment="1">
      <alignment horizontal="center" vertical="center"/>
    </xf>
    <xf numFmtId="178" fontId="9" fillId="0" borderId="22" xfId="0" applyNumberFormat="1" applyFont="1" applyFill="1" applyBorder="1" applyAlignment="1">
      <alignment horizontal="center" vertical="center" wrapText="1" readingOrder="1"/>
    </xf>
    <xf numFmtId="176" fontId="4" fillId="0" borderId="23" xfId="0" applyNumberFormat="1" applyFont="1" applyFill="1" applyBorder="1" applyAlignment="1">
      <alignment horizontal="center" vertical="center"/>
    </xf>
    <xf numFmtId="177" fontId="4" fillId="0" borderId="2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/>
    <xf numFmtId="0" fontId="13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58" fontId="4" fillId="0" borderId="34" xfId="0" applyNumberFormat="1" applyFont="1" applyFill="1" applyBorder="1" applyAlignment="1">
      <alignment horizontal="center" vertical="top" wrapText="1"/>
    </xf>
    <xf numFmtId="178" fontId="9" fillId="0" borderId="17" xfId="0" applyNumberFormat="1" applyFont="1" applyFill="1" applyBorder="1" applyAlignment="1">
      <alignment horizontal="center" vertical="center"/>
    </xf>
    <xf numFmtId="58" fontId="9" fillId="0" borderId="17" xfId="0" applyNumberFormat="1" applyFont="1" applyFill="1" applyBorder="1" applyAlignment="1">
      <alignment horizontal="center" vertical="center"/>
    </xf>
    <xf numFmtId="58" fontId="4" fillId="0" borderId="16" xfId="0" applyNumberFormat="1" applyFont="1" applyFill="1" applyBorder="1" applyAlignment="1">
      <alignment horizontal="center" vertical="top" wrapText="1"/>
    </xf>
    <xf numFmtId="178" fontId="4" fillId="0" borderId="18" xfId="0" applyNumberFormat="1" applyFont="1" applyFill="1" applyBorder="1" applyAlignment="1">
      <alignment horizontal="right" vertical="center" wrapText="1"/>
    </xf>
    <xf numFmtId="58" fontId="4" fillId="0" borderId="22" xfId="0" applyNumberFormat="1" applyFont="1" applyFill="1" applyBorder="1" applyAlignment="1">
      <alignment horizontal="center" vertical="top" wrapText="1"/>
    </xf>
    <xf numFmtId="178" fontId="9" fillId="0" borderId="23" xfId="0" applyNumberFormat="1" applyFont="1" applyFill="1" applyBorder="1" applyAlignment="1">
      <alignment horizontal="center" vertical="center"/>
    </xf>
    <xf numFmtId="58" fontId="9" fillId="0" borderId="23" xfId="0" applyNumberFormat="1" applyFont="1" applyFill="1" applyBorder="1" applyAlignment="1">
      <alignment horizontal="center" vertical="center"/>
    </xf>
    <xf numFmtId="178" fontId="4" fillId="0" borderId="24" xfId="0" applyNumberFormat="1" applyFont="1" applyFill="1" applyBorder="1" applyAlignment="1">
      <alignment horizontal="right" vertical="center" wrapText="1"/>
    </xf>
    <xf numFmtId="178" fontId="6" fillId="0" borderId="30" xfId="0" applyNumberFormat="1" applyFont="1" applyFill="1" applyBorder="1" applyAlignment="1">
      <alignment horizontal="right" vertical="center"/>
    </xf>
    <xf numFmtId="178" fontId="6" fillId="0" borderId="31" xfId="0" applyNumberFormat="1" applyFont="1" applyFill="1" applyBorder="1" applyAlignment="1">
      <alignment horizontal="left" vertical="center"/>
    </xf>
    <xf numFmtId="58" fontId="9" fillId="0" borderId="34" xfId="0" applyNumberFormat="1" applyFont="1" applyFill="1" applyBorder="1" applyAlignment="1">
      <alignment horizontal="center" vertical="center" wrapText="1"/>
    </xf>
    <xf numFmtId="178" fontId="9" fillId="0" borderId="35" xfId="0" applyNumberFormat="1" applyFont="1" applyFill="1" applyBorder="1" applyAlignment="1">
      <alignment horizontal="center" vertical="center"/>
    </xf>
    <xf numFmtId="58" fontId="9" fillId="0" borderId="35" xfId="0" applyNumberFormat="1" applyFont="1" applyFill="1" applyBorder="1" applyAlignment="1">
      <alignment horizontal="center" vertical="center"/>
    </xf>
    <xf numFmtId="58" fontId="9" fillId="0" borderId="22" xfId="0" applyNumberFormat="1" applyFont="1" applyFill="1" applyBorder="1" applyAlignment="1">
      <alignment horizontal="center" vertical="center" wrapText="1"/>
    </xf>
    <xf numFmtId="178" fontId="4" fillId="0" borderId="24" xfId="0" applyNumberFormat="1" applyFont="1" applyFill="1" applyBorder="1" applyAlignment="1">
      <alignment vertical="center" wrapText="1"/>
    </xf>
    <xf numFmtId="178" fontId="4" fillId="0" borderId="16" xfId="0" applyNumberFormat="1" applyFont="1" applyFill="1" applyBorder="1" applyAlignment="1">
      <alignment horizontal="center" vertical="center" wrapText="1"/>
    </xf>
    <xf numFmtId="178" fontId="4" fillId="0" borderId="2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178" fontId="4" fillId="0" borderId="35" xfId="0" applyNumberFormat="1" applyFont="1" applyFill="1" applyBorder="1" applyAlignment="1">
      <alignment horizontal="center" vertical="center"/>
    </xf>
    <xf numFmtId="178" fontId="6" fillId="0" borderId="42" xfId="0" applyNumberFormat="1" applyFont="1" applyFill="1" applyBorder="1" applyAlignment="1">
      <alignment vertical="center" wrapText="1"/>
    </xf>
    <xf numFmtId="58" fontId="4" fillId="0" borderId="34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178" fontId="4" fillId="0" borderId="17" xfId="0" applyNumberFormat="1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left" vertical="center" wrapText="1"/>
    </xf>
    <xf numFmtId="178" fontId="4" fillId="0" borderId="17" xfId="0" applyNumberFormat="1" applyFont="1" applyFill="1" applyBorder="1" applyAlignment="1">
      <alignment horizontal="right" vertical="center" wrapText="1"/>
    </xf>
    <xf numFmtId="178" fontId="4" fillId="0" borderId="23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0" fontId="4" fillId="0" borderId="38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0" xfId="0" applyFont="1" applyFill="1" applyBorder="1" applyAlignment="1">
      <alignment horizontal="right" vertical="center"/>
    </xf>
    <xf numFmtId="0" fontId="4" fillId="0" borderId="36" xfId="0" applyFont="1" applyFill="1" applyBorder="1" applyAlignment="1">
      <alignment horizontal="right" vertical="center"/>
    </xf>
    <xf numFmtId="178" fontId="4" fillId="0" borderId="13" xfId="0" applyNumberFormat="1" applyFont="1" applyFill="1" applyBorder="1" applyAlignment="1">
      <alignment horizontal="center" vertical="center" wrapText="1"/>
    </xf>
    <xf numFmtId="178" fontId="4" fillId="0" borderId="17" xfId="0" applyNumberFormat="1" applyFont="1" applyFill="1" applyBorder="1" applyAlignment="1">
      <alignment horizontal="center" vertical="center" wrapText="1"/>
    </xf>
    <xf numFmtId="178" fontId="4" fillId="0" borderId="38" xfId="0" applyNumberFormat="1" applyFont="1" applyFill="1" applyBorder="1" applyAlignment="1">
      <alignment horizontal="center" vertical="center" wrapText="1"/>
    </xf>
    <xf numFmtId="178" fontId="9" fillId="0" borderId="13" xfId="0" applyNumberFormat="1" applyFont="1" applyFill="1" applyBorder="1" applyAlignment="1">
      <alignment horizontal="center" vertical="center" wrapText="1"/>
    </xf>
    <xf numFmtId="178" fontId="9" fillId="0" borderId="17" xfId="0" applyNumberFormat="1" applyFont="1" applyFill="1" applyBorder="1" applyAlignment="1">
      <alignment horizontal="center" vertical="center" wrapText="1"/>
    </xf>
    <xf numFmtId="178" fontId="9" fillId="0" borderId="9" xfId="0" applyNumberFormat="1" applyFont="1" applyFill="1" applyBorder="1" applyAlignment="1">
      <alignment horizontal="center" vertical="center" wrapText="1"/>
    </xf>
    <xf numFmtId="178" fontId="4" fillId="0" borderId="33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8" fontId="4" fillId="0" borderId="9" xfId="0" applyNumberFormat="1" applyFont="1" applyFill="1" applyBorder="1" applyAlignment="1">
      <alignment horizontal="center" vertical="center" wrapText="1"/>
    </xf>
    <xf numFmtId="178" fontId="4" fillId="0" borderId="37" xfId="0" applyNumberFormat="1" applyFont="1" applyFill="1" applyBorder="1" applyAlignment="1">
      <alignment horizontal="center" vertical="center"/>
    </xf>
    <xf numFmtId="178" fontId="4" fillId="0" borderId="16" xfId="0" applyNumberFormat="1" applyFont="1" applyFill="1" applyBorder="1" applyAlignment="1">
      <alignment horizontal="center" vertical="center"/>
    </xf>
    <xf numFmtId="178" fontId="4" fillId="0" borderId="13" xfId="0" applyNumberFormat="1" applyFont="1" applyFill="1" applyBorder="1" applyAlignment="1">
      <alignment horizontal="center" vertical="center"/>
    </xf>
    <xf numFmtId="178" fontId="4" fillId="0" borderId="17" xfId="0" applyNumberFormat="1" applyFont="1" applyFill="1" applyBorder="1" applyAlignment="1">
      <alignment horizontal="center" vertical="center"/>
    </xf>
    <xf numFmtId="178" fontId="9" fillId="0" borderId="9" xfId="0" applyNumberFormat="1" applyFont="1" applyFill="1" applyBorder="1" applyAlignment="1">
      <alignment horizontal="center" vertical="center"/>
    </xf>
    <xf numFmtId="178" fontId="9" fillId="0" borderId="13" xfId="0" applyNumberFormat="1" applyFont="1" applyFill="1" applyBorder="1" applyAlignment="1">
      <alignment horizontal="center" vertical="center"/>
    </xf>
    <xf numFmtId="178" fontId="4" fillId="0" borderId="38" xfId="0" applyNumberFormat="1" applyFont="1" applyFill="1" applyBorder="1" applyAlignment="1">
      <alignment horizontal="center" vertical="center"/>
    </xf>
    <xf numFmtId="178" fontId="4" fillId="0" borderId="33" xfId="0" applyNumberFormat="1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2" fillId="0" borderId="29" xfId="0" applyNumberFormat="1" applyFont="1" applyFill="1" applyBorder="1" applyAlignment="1">
      <alignment horizontal="center" vertical="top"/>
    </xf>
    <xf numFmtId="178" fontId="2" fillId="0" borderId="30" xfId="0" applyNumberFormat="1" applyFont="1" applyFill="1" applyBorder="1" applyAlignment="1">
      <alignment horizontal="center" vertical="top"/>
    </xf>
    <xf numFmtId="178" fontId="2" fillId="0" borderId="41" xfId="0" applyNumberFormat="1" applyFont="1" applyFill="1" applyBorder="1" applyAlignment="1">
      <alignment horizontal="center" vertical="top"/>
    </xf>
    <xf numFmtId="178" fontId="2" fillId="0" borderId="31" xfId="0" applyNumberFormat="1" applyFont="1" applyFill="1" applyBorder="1" applyAlignment="1">
      <alignment horizontal="center" vertical="top"/>
    </xf>
    <xf numFmtId="178" fontId="3" fillId="0" borderId="29" xfId="0" applyNumberFormat="1" applyFont="1" applyFill="1" applyBorder="1" applyAlignment="1">
      <alignment horizontal="left" vertical="center"/>
    </xf>
    <xf numFmtId="178" fontId="3" fillId="0" borderId="30" xfId="0" applyNumberFormat="1" applyFont="1" applyFill="1" applyBorder="1" applyAlignment="1">
      <alignment horizontal="left" vertical="center"/>
    </xf>
    <xf numFmtId="178" fontId="3" fillId="0" borderId="29" xfId="0" applyNumberFormat="1" applyFont="1" applyFill="1" applyBorder="1" applyAlignment="1">
      <alignment horizontal="left" vertical="center" wrapText="1"/>
    </xf>
    <xf numFmtId="178" fontId="4" fillId="0" borderId="12" xfId="0" applyNumberFormat="1" applyFont="1" applyFill="1" applyBorder="1" applyAlignment="1">
      <alignment horizontal="center" vertical="center"/>
    </xf>
    <xf numFmtId="178" fontId="9" fillId="0" borderId="8" xfId="0" applyNumberFormat="1" applyFont="1" applyFill="1" applyBorder="1" applyAlignment="1">
      <alignment horizontal="center" vertical="center"/>
    </xf>
    <xf numFmtId="178" fontId="9" fillId="0" borderId="12" xfId="0" applyNumberFormat="1" applyFont="1" applyFill="1" applyBorder="1" applyAlignment="1">
      <alignment horizontal="center" vertical="center"/>
    </xf>
    <xf numFmtId="58" fontId="4" fillId="0" borderId="12" xfId="0" applyNumberFormat="1" applyFont="1" applyFill="1" applyBorder="1" applyAlignment="1">
      <alignment horizontal="center" vertical="center"/>
    </xf>
    <xf numFmtId="58" fontId="4" fillId="0" borderId="16" xfId="0" applyNumberFormat="1" applyFont="1" applyFill="1" applyBorder="1" applyAlignment="1">
      <alignment horizontal="center" vertical="center"/>
    </xf>
    <xf numFmtId="58" fontId="4" fillId="0" borderId="37" xfId="0" applyNumberFormat="1" applyFont="1" applyFill="1" applyBorder="1" applyAlignment="1">
      <alignment horizontal="center" vertical="center"/>
    </xf>
    <xf numFmtId="178" fontId="4" fillId="0" borderId="32" xfId="0" applyNumberFormat="1" applyFont="1" applyFill="1" applyBorder="1" applyAlignment="1">
      <alignment horizontal="center" vertical="center"/>
    </xf>
    <xf numFmtId="178" fontId="4" fillId="0" borderId="8" xfId="0" applyNumberFormat="1" applyFont="1" applyFill="1" applyBorder="1" applyAlignment="1">
      <alignment horizontal="center" vertical="center"/>
    </xf>
    <xf numFmtId="178" fontId="3" fillId="0" borderId="39" xfId="0" applyNumberFormat="1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>
      <alignment horizontal="center" vertical="top"/>
    </xf>
    <xf numFmtId="178" fontId="2" fillId="0" borderId="2" xfId="0" applyNumberFormat="1" applyFont="1" applyFill="1" applyBorder="1" applyAlignment="1">
      <alignment horizontal="center" vertical="top"/>
    </xf>
    <xf numFmtId="178" fontId="2" fillId="0" borderId="3" xfId="0" applyNumberFormat="1" applyFont="1" applyFill="1" applyBorder="1" applyAlignment="1">
      <alignment horizontal="center" vertical="top"/>
    </xf>
    <xf numFmtId="178" fontId="2" fillId="0" borderId="4" xfId="0" applyNumberFormat="1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right" vertical="center"/>
    </xf>
    <xf numFmtId="178" fontId="9" fillId="0" borderId="33" xfId="0" applyNumberFormat="1" applyFont="1" applyFill="1" applyBorder="1" applyAlignment="1" applyProtection="1">
      <alignment horizontal="center" vertical="center"/>
    </xf>
    <xf numFmtId="178" fontId="9" fillId="0" borderId="13" xfId="0" applyNumberFormat="1" applyFont="1" applyFill="1" applyBorder="1" applyAlignment="1" applyProtection="1">
      <alignment horizontal="center" vertical="center"/>
    </xf>
    <xf numFmtId="178" fontId="9" fillId="0" borderId="33" xfId="0" applyNumberFormat="1" applyFont="1" applyFill="1" applyBorder="1" applyAlignment="1" applyProtection="1">
      <alignment horizontal="center" vertical="center" wrapText="1"/>
    </xf>
    <xf numFmtId="178" fontId="9" fillId="0" borderId="13" xfId="0" applyNumberFormat="1" applyFont="1" applyFill="1" applyBorder="1" applyAlignment="1" applyProtection="1">
      <alignment horizontal="center" vertical="center" wrapText="1"/>
    </xf>
    <xf numFmtId="178" fontId="3" fillId="0" borderId="5" xfId="0" applyNumberFormat="1" applyFont="1" applyFill="1" applyBorder="1" applyAlignment="1">
      <alignment horizontal="left" vertical="center"/>
    </xf>
    <xf numFmtId="178" fontId="3" fillId="0" borderId="6" xfId="0" applyNumberFormat="1" applyFont="1" applyFill="1" applyBorder="1" applyAlignment="1">
      <alignment horizontal="left" vertical="center"/>
    </xf>
    <xf numFmtId="58" fontId="8" fillId="0" borderId="26" xfId="0" applyNumberFormat="1" applyFont="1" applyFill="1" applyBorder="1" applyAlignment="1">
      <alignment horizontal="left" vertical="center" wrapText="1"/>
    </xf>
    <xf numFmtId="58" fontId="8" fillId="0" borderId="27" xfId="0" applyNumberFormat="1" applyFont="1" applyFill="1" applyBorder="1" applyAlignment="1">
      <alignment horizontal="left" vertical="center" wrapText="1"/>
    </xf>
    <xf numFmtId="58" fontId="8" fillId="0" borderId="28" xfId="0" applyNumberFormat="1" applyFont="1" applyFill="1" applyBorder="1" applyAlignment="1">
      <alignment horizontal="left" vertical="center" wrapText="1"/>
    </xf>
    <xf numFmtId="178" fontId="9" fillId="0" borderId="32" xfId="0" applyNumberFormat="1" applyFont="1" applyFill="1" applyBorder="1" applyAlignment="1" applyProtection="1">
      <alignment horizontal="center" vertical="center"/>
    </xf>
    <xf numFmtId="178" fontId="9" fillId="0" borderId="12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5"/>
  <sheetViews>
    <sheetView windowProtection="1" tabSelected="1" topLeftCell="A49" zoomScaleNormal="100" workbookViewId="0">
      <selection activeCell="F136" sqref="F136"/>
    </sheetView>
  </sheetViews>
  <sheetFormatPr defaultColWidth="9" defaultRowHeight="13.5" x14ac:dyDescent="0.15"/>
  <cols>
    <col min="1" max="1" width="19.625" style="2" customWidth="1"/>
    <col min="2" max="2" width="8.625" style="3" customWidth="1"/>
    <col min="3" max="4" width="18.625" style="3" customWidth="1"/>
    <col min="5" max="5" width="10.125" style="3" customWidth="1"/>
    <col min="6" max="6" width="22.75" style="3" customWidth="1"/>
    <col min="7" max="243" width="9" style="3"/>
    <col min="244" max="244" width="28.625" style="3" customWidth="1"/>
    <col min="245" max="245" width="12.625" style="3" customWidth="1"/>
    <col min="246" max="248" width="17.625" style="3" customWidth="1"/>
    <col min="249" max="249" width="11.625" style="3" customWidth="1"/>
    <col min="250" max="250" width="23.125" style="3" customWidth="1"/>
    <col min="251" max="499" width="9" style="3"/>
    <col min="500" max="500" width="28.625" style="3" customWidth="1"/>
    <col min="501" max="501" width="12.625" style="3" customWidth="1"/>
    <col min="502" max="504" width="17.625" style="3" customWidth="1"/>
    <col min="505" max="505" width="11.625" style="3" customWidth="1"/>
    <col min="506" max="506" width="23.125" style="3" customWidth="1"/>
    <col min="507" max="755" width="9" style="3"/>
    <col min="756" max="756" width="28.625" style="3" customWidth="1"/>
    <col min="757" max="757" width="12.625" style="3" customWidth="1"/>
    <col min="758" max="760" width="17.625" style="3" customWidth="1"/>
    <col min="761" max="761" width="11.625" style="3" customWidth="1"/>
    <col min="762" max="762" width="23.125" style="3" customWidth="1"/>
    <col min="763" max="1011" width="9" style="3"/>
    <col min="1012" max="1012" width="28.625" style="3" customWidth="1"/>
    <col min="1013" max="1013" width="12.625" style="3" customWidth="1"/>
    <col min="1014" max="1016" width="17.625" style="3" customWidth="1"/>
    <col min="1017" max="1017" width="11.625" style="3" customWidth="1"/>
    <col min="1018" max="1018" width="23.125" style="3" customWidth="1"/>
    <col min="1019" max="1267" width="9" style="3"/>
    <col min="1268" max="1268" width="28.625" style="3" customWidth="1"/>
    <col min="1269" max="1269" width="12.625" style="3" customWidth="1"/>
    <col min="1270" max="1272" width="17.625" style="3" customWidth="1"/>
    <col min="1273" max="1273" width="11.625" style="3" customWidth="1"/>
    <col min="1274" max="1274" width="23.125" style="3" customWidth="1"/>
    <col min="1275" max="1523" width="9" style="3"/>
    <col min="1524" max="1524" width="28.625" style="3" customWidth="1"/>
    <col min="1525" max="1525" width="12.625" style="3" customWidth="1"/>
    <col min="1526" max="1528" width="17.625" style="3" customWidth="1"/>
    <col min="1529" max="1529" width="11.625" style="3" customWidth="1"/>
    <col min="1530" max="1530" width="23.125" style="3" customWidth="1"/>
    <col min="1531" max="1779" width="9" style="3"/>
    <col min="1780" max="1780" width="28.625" style="3" customWidth="1"/>
    <col min="1781" max="1781" width="12.625" style="3" customWidth="1"/>
    <col min="1782" max="1784" width="17.625" style="3" customWidth="1"/>
    <col min="1785" max="1785" width="11.625" style="3" customWidth="1"/>
    <col min="1786" max="1786" width="23.125" style="3" customWidth="1"/>
    <col min="1787" max="2035" width="9" style="3"/>
    <col min="2036" max="2036" width="28.625" style="3" customWidth="1"/>
    <col min="2037" max="2037" width="12.625" style="3" customWidth="1"/>
    <col min="2038" max="2040" width="17.625" style="3" customWidth="1"/>
    <col min="2041" max="2041" width="11.625" style="3" customWidth="1"/>
    <col min="2042" max="2042" width="23.125" style="3" customWidth="1"/>
    <col min="2043" max="2291" width="9" style="3"/>
    <col min="2292" max="2292" width="28.625" style="3" customWidth="1"/>
    <col min="2293" max="2293" width="12.625" style="3" customWidth="1"/>
    <col min="2294" max="2296" width="17.625" style="3" customWidth="1"/>
    <col min="2297" max="2297" width="11.625" style="3" customWidth="1"/>
    <col min="2298" max="2298" width="23.125" style="3" customWidth="1"/>
    <col min="2299" max="2547" width="9" style="3"/>
    <col min="2548" max="2548" width="28.625" style="3" customWidth="1"/>
    <col min="2549" max="2549" width="12.625" style="3" customWidth="1"/>
    <col min="2550" max="2552" width="17.625" style="3" customWidth="1"/>
    <col min="2553" max="2553" width="11.625" style="3" customWidth="1"/>
    <col min="2554" max="2554" width="23.125" style="3" customWidth="1"/>
    <col min="2555" max="2803" width="9" style="3"/>
    <col min="2804" max="2804" width="28.625" style="3" customWidth="1"/>
    <col min="2805" max="2805" width="12.625" style="3" customWidth="1"/>
    <col min="2806" max="2808" width="17.625" style="3" customWidth="1"/>
    <col min="2809" max="2809" width="11.625" style="3" customWidth="1"/>
    <col min="2810" max="2810" width="23.125" style="3" customWidth="1"/>
    <col min="2811" max="3059" width="9" style="3"/>
    <col min="3060" max="3060" width="28.625" style="3" customWidth="1"/>
    <col min="3061" max="3061" width="12.625" style="3" customWidth="1"/>
    <col min="3062" max="3064" width="17.625" style="3" customWidth="1"/>
    <col min="3065" max="3065" width="11.625" style="3" customWidth="1"/>
    <col min="3066" max="3066" width="23.125" style="3" customWidth="1"/>
    <col min="3067" max="3315" width="9" style="3"/>
    <col min="3316" max="3316" width="28.625" style="3" customWidth="1"/>
    <col min="3317" max="3317" width="12.625" style="3" customWidth="1"/>
    <col min="3318" max="3320" width="17.625" style="3" customWidth="1"/>
    <col min="3321" max="3321" width="11.625" style="3" customWidth="1"/>
    <col min="3322" max="3322" width="23.125" style="3" customWidth="1"/>
    <col min="3323" max="3571" width="9" style="3"/>
    <col min="3572" max="3572" width="28.625" style="3" customWidth="1"/>
    <col min="3573" max="3573" width="12.625" style="3" customWidth="1"/>
    <col min="3574" max="3576" width="17.625" style="3" customWidth="1"/>
    <col min="3577" max="3577" width="11.625" style="3" customWidth="1"/>
    <col min="3578" max="3578" width="23.125" style="3" customWidth="1"/>
    <col min="3579" max="3827" width="9" style="3"/>
    <col min="3828" max="3828" width="28.625" style="3" customWidth="1"/>
    <col min="3829" max="3829" width="12.625" style="3" customWidth="1"/>
    <col min="3830" max="3832" width="17.625" style="3" customWidth="1"/>
    <col min="3833" max="3833" width="11.625" style="3" customWidth="1"/>
    <col min="3834" max="3834" width="23.125" style="3" customWidth="1"/>
    <col min="3835" max="4083" width="9" style="3"/>
    <col min="4084" max="4084" width="28.625" style="3" customWidth="1"/>
    <col min="4085" max="4085" width="12.625" style="3" customWidth="1"/>
    <col min="4086" max="4088" width="17.625" style="3" customWidth="1"/>
    <col min="4089" max="4089" width="11.625" style="3" customWidth="1"/>
    <col min="4090" max="4090" width="23.125" style="3" customWidth="1"/>
    <col min="4091" max="4339" width="9" style="3"/>
    <col min="4340" max="4340" width="28.625" style="3" customWidth="1"/>
    <col min="4341" max="4341" width="12.625" style="3" customWidth="1"/>
    <col min="4342" max="4344" width="17.625" style="3" customWidth="1"/>
    <col min="4345" max="4345" width="11.625" style="3" customWidth="1"/>
    <col min="4346" max="4346" width="23.125" style="3" customWidth="1"/>
    <col min="4347" max="4595" width="9" style="3"/>
    <col min="4596" max="4596" width="28.625" style="3" customWidth="1"/>
    <col min="4597" max="4597" width="12.625" style="3" customWidth="1"/>
    <col min="4598" max="4600" width="17.625" style="3" customWidth="1"/>
    <col min="4601" max="4601" width="11.625" style="3" customWidth="1"/>
    <col min="4602" max="4602" width="23.125" style="3" customWidth="1"/>
    <col min="4603" max="4851" width="9" style="3"/>
    <col min="4852" max="4852" width="28.625" style="3" customWidth="1"/>
    <col min="4853" max="4853" width="12.625" style="3" customWidth="1"/>
    <col min="4854" max="4856" width="17.625" style="3" customWidth="1"/>
    <col min="4857" max="4857" width="11.625" style="3" customWidth="1"/>
    <col min="4858" max="4858" width="23.125" style="3" customWidth="1"/>
    <col min="4859" max="5107" width="9" style="3"/>
    <col min="5108" max="5108" width="28.625" style="3" customWidth="1"/>
    <col min="5109" max="5109" width="12.625" style="3" customWidth="1"/>
    <col min="5110" max="5112" width="17.625" style="3" customWidth="1"/>
    <col min="5113" max="5113" width="11.625" style="3" customWidth="1"/>
    <col min="5114" max="5114" width="23.125" style="3" customWidth="1"/>
    <col min="5115" max="5363" width="9" style="3"/>
    <col min="5364" max="5364" width="28.625" style="3" customWidth="1"/>
    <col min="5365" max="5365" width="12.625" style="3" customWidth="1"/>
    <col min="5366" max="5368" width="17.625" style="3" customWidth="1"/>
    <col min="5369" max="5369" width="11.625" style="3" customWidth="1"/>
    <col min="5370" max="5370" width="23.125" style="3" customWidth="1"/>
    <col min="5371" max="5619" width="9" style="3"/>
    <col min="5620" max="5620" width="28.625" style="3" customWidth="1"/>
    <col min="5621" max="5621" width="12.625" style="3" customWidth="1"/>
    <col min="5622" max="5624" width="17.625" style="3" customWidth="1"/>
    <col min="5625" max="5625" width="11.625" style="3" customWidth="1"/>
    <col min="5626" max="5626" width="23.125" style="3" customWidth="1"/>
    <col min="5627" max="5875" width="9" style="3"/>
    <col min="5876" max="5876" width="28.625" style="3" customWidth="1"/>
    <col min="5877" max="5877" width="12.625" style="3" customWidth="1"/>
    <col min="5878" max="5880" width="17.625" style="3" customWidth="1"/>
    <col min="5881" max="5881" width="11.625" style="3" customWidth="1"/>
    <col min="5882" max="5882" width="23.125" style="3" customWidth="1"/>
    <col min="5883" max="6131" width="9" style="3"/>
    <col min="6132" max="6132" width="28.625" style="3" customWidth="1"/>
    <col min="6133" max="6133" width="12.625" style="3" customWidth="1"/>
    <col min="6134" max="6136" width="17.625" style="3" customWidth="1"/>
    <col min="6137" max="6137" width="11.625" style="3" customWidth="1"/>
    <col min="6138" max="6138" width="23.125" style="3" customWidth="1"/>
    <col min="6139" max="6387" width="9" style="3"/>
    <col min="6388" max="6388" width="28.625" style="3" customWidth="1"/>
    <col min="6389" max="6389" width="12.625" style="3" customWidth="1"/>
    <col min="6390" max="6392" width="17.625" style="3" customWidth="1"/>
    <col min="6393" max="6393" width="11.625" style="3" customWidth="1"/>
    <col min="6394" max="6394" width="23.125" style="3" customWidth="1"/>
    <col min="6395" max="6643" width="9" style="3"/>
    <col min="6644" max="6644" width="28.625" style="3" customWidth="1"/>
    <col min="6645" max="6645" width="12.625" style="3" customWidth="1"/>
    <col min="6646" max="6648" width="17.625" style="3" customWidth="1"/>
    <col min="6649" max="6649" width="11.625" style="3" customWidth="1"/>
    <col min="6650" max="6650" width="23.125" style="3" customWidth="1"/>
    <col min="6651" max="6899" width="9" style="3"/>
    <col min="6900" max="6900" width="28.625" style="3" customWidth="1"/>
    <col min="6901" max="6901" width="12.625" style="3" customWidth="1"/>
    <col min="6902" max="6904" width="17.625" style="3" customWidth="1"/>
    <col min="6905" max="6905" width="11.625" style="3" customWidth="1"/>
    <col min="6906" max="6906" width="23.125" style="3" customWidth="1"/>
    <col min="6907" max="7155" width="9" style="3"/>
    <col min="7156" max="7156" width="28.625" style="3" customWidth="1"/>
    <col min="7157" max="7157" width="12.625" style="3" customWidth="1"/>
    <col min="7158" max="7160" width="17.625" style="3" customWidth="1"/>
    <col min="7161" max="7161" width="11.625" style="3" customWidth="1"/>
    <col min="7162" max="7162" width="23.125" style="3" customWidth="1"/>
    <col min="7163" max="7411" width="9" style="3"/>
    <col min="7412" max="7412" width="28.625" style="3" customWidth="1"/>
    <col min="7413" max="7413" width="12.625" style="3" customWidth="1"/>
    <col min="7414" max="7416" width="17.625" style="3" customWidth="1"/>
    <col min="7417" max="7417" width="11.625" style="3" customWidth="1"/>
    <col min="7418" max="7418" width="23.125" style="3" customWidth="1"/>
    <col min="7419" max="7667" width="9" style="3"/>
    <col min="7668" max="7668" width="28.625" style="3" customWidth="1"/>
    <col min="7669" max="7669" width="12.625" style="3" customWidth="1"/>
    <col min="7670" max="7672" width="17.625" style="3" customWidth="1"/>
    <col min="7673" max="7673" width="11.625" style="3" customWidth="1"/>
    <col min="7674" max="7674" width="23.125" style="3" customWidth="1"/>
    <col min="7675" max="7923" width="9" style="3"/>
    <col min="7924" max="7924" width="28.625" style="3" customWidth="1"/>
    <col min="7925" max="7925" width="12.625" style="3" customWidth="1"/>
    <col min="7926" max="7928" width="17.625" style="3" customWidth="1"/>
    <col min="7929" max="7929" width="11.625" style="3" customWidth="1"/>
    <col min="7930" max="7930" width="23.125" style="3" customWidth="1"/>
    <col min="7931" max="8179" width="9" style="3"/>
    <col min="8180" max="8180" width="28.625" style="3" customWidth="1"/>
    <col min="8181" max="8181" width="12.625" style="3" customWidth="1"/>
    <col min="8182" max="8184" width="17.625" style="3" customWidth="1"/>
    <col min="8185" max="8185" width="11.625" style="3" customWidth="1"/>
    <col min="8186" max="8186" width="23.125" style="3" customWidth="1"/>
    <col min="8187" max="8435" width="9" style="3"/>
    <col min="8436" max="8436" width="28.625" style="3" customWidth="1"/>
    <col min="8437" max="8437" width="12.625" style="3" customWidth="1"/>
    <col min="8438" max="8440" width="17.625" style="3" customWidth="1"/>
    <col min="8441" max="8441" width="11.625" style="3" customWidth="1"/>
    <col min="8442" max="8442" width="23.125" style="3" customWidth="1"/>
    <col min="8443" max="8691" width="9" style="3"/>
    <col min="8692" max="8692" width="28.625" style="3" customWidth="1"/>
    <col min="8693" max="8693" width="12.625" style="3" customWidth="1"/>
    <col min="8694" max="8696" width="17.625" style="3" customWidth="1"/>
    <col min="8697" max="8697" width="11.625" style="3" customWidth="1"/>
    <col min="8698" max="8698" width="23.125" style="3" customWidth="1"/>
    <col min="8699" max="8947" width="9" style="3"/>
    <col min="8948" max="8948" width="28.625" style="3" customWidth="1"/>
    <col min="8949" max="8949" width="12.625" style="3" customWidth="1"/>
    <col min="8950" max="8952" width="17.625" style="3" customWidth="1"/>
    <col min="8953" max="8953" width="11.625" style="3" customWidth="1"/>
    <col min="8954" max="8954" width="23.125" style="3" customWidth="1"/>
    <col min="8955" max="9203" width="9" style="3"/>
    <col min="9204" max="9204" width="28.625" style="3" customWidth="1"/>
    <col min="9205" max="9205" width="12.625" style="3" customWidth="1"/>
    <col min="9206" max="9208" width="17.625" style="3" customWidth="1"/>
    <col min="9209" max="9209" width="11.625" style="3" customWidth="1"/>
    <col min="9210" max="9210" width="23.125" style="3" customWidth="1"/>
    <col min="9211" max="9459" width="9" style="3"/>
    <col min="9460" max="9460" width="28.625" style="3" customWidth="1"/>
    <col min="9461" max="9461" width="12.625" style="3" customWidth="1"/>
    <col min="9462" max="9464" width="17.625" style="3" customWidth="1"/>
    <col min="9465" max="9465" width="11.625" style="3" customWidth="1"/>
    <col min="9466" max="9466" width="23.125" style="3" customWidth="1"/>
    <col min="9467" max="9715" width="9" style="3"/>
    <col min="9716" max="9716" width="28.625" style="3" customWidth="1"/>
    <col min="9717" max="9717" width="12.625" style="3" customWidth="1"/>
    <col min="9718" max="9720" width="17.625" style="3" customWidth="1"/>
    <col min="9721" max="9721" width="11.625" style="3" customWidth="1"/>
    <col min="9722" max="9722" width="23.125" style="3" customWidth="1"/>
    <col min="9723" max="9971" width="9" style="3"/>
    <col min="9972" max="9972" width="28.625" style="3" customWidth="1"/>
    <col min="9973" max="9973" width="12.625" style="3" customWidth="1"/>
    <col min="9974" max="9976" width="17.625" style="3" customWidth="1"/>
    <col min="9977" max="9977" width="11.625" style="3" customWidth="1"/>
    <col min="9978" max="9978" width="23.125" style="3" customWidth="1"/>
    <col min="9979" max="10227" width="9" style="3"/>
    <col min="10228" max="10228" width="28.625" style="3" customWidth="1"/>
    <col min="10229" max="10229" width="12.625" style="3" customWidth="1"/>
    <col min="10230" max="10232" width="17.625" style="3" customWidth="1"/>
    <col min="10233" max="10233" width="11.625" style="3" customWidth="1"/>
    <col min="10234" max="10234" width="23.125" style="3" customWidth="1"/>
    <col min="10235" max="10483" width="9" style="3"/>
    <col min="10484" max="10484" width="28.625" style="3" customWidth="1"/>
    <col min="10485" max="10485" width="12.625" style="3" customWidth="1"/>
    <col min="10486" max="10488" width="17.625" style="3" customWidth="1"/>
    <col min="10489" max="10489" width="11.625" style="3" customWidth="1"/>
    <col min="10490" max="10490" width="23.125" style="3" customWidth="1"/>
    <col min="10491" max="10739" width="9" style="3"/>
    <col min="10740" max="10740" width="28.625" style="3" customWidth="1"/>
    <col min="10741" max="10741" width="12.625" style="3" customWidth="1"/>
    <col min="10742" max="10744" width="17.625" style="3" customWidth="1"/>
    <col min="10745" max="10745" width="11.625" style="3" customWidth="1"/>
    <col min="10746" max="10746" width="23.125" style="3" customWidth="1"/>
    <col min="10747" max="10995" width="9" style="3"/>
    <col min="10996" max="10996" width="28.625" style="3" customWidth="1"/>
    <col min="10997" max="10997" width="12.625" style="3" customWidth="1"/>
    <col min="10998" max="11000" width="17.625" style="3" customWidth="1"/>
    <col min="11001" max="11001" width="11.625" style="3" customWidth="1"/>
    <col min="11002" max="11002" width="23.125" style="3" customWidth="1"/>
    <col min="11003" max="11251" width="9" style="3"/>
    <col min="11252" max="11252" width="28.625" style="3" customWidth="1"/>
    <col min="11253" max="11253" width="12.625" style="3" customWidth="1"/>
    <col min="11254" max="11256" width="17.625" style="3" customWidth="1"/>
    <col min="11257" max="11257" width="11.625" style="3" customWidth="1"/>
    <col min="11258" max="11258" width="23.125" style="3" customWidth="1"/>
    <col min="11259" max="11507" width="9" style="3"/>
    <col min="11508" max="11508" width="28.625" style="3" customWidth="1"/>
    <col min="11509" max="11509" width="12.625" style="3" customWidth="1"/>
    <col min="11510" max="11512" width="17.625" style="3" customWidth="1"/>
    <col min="11513" max="11513" width="11.625" style="3" customWidth="1"/>
    <col min="11514" max="11514" width="23.125" style="3" customWidth="1"/>
    <col min="11515" max="11763" width="9" style="3"/>
    <col min="11764" max="11764" width="28.625" style="3" customWidth="1"/>
    <col min="11765" max="11765" width="12.625" style="3" customWidth="1"/>
    <col min="11766" max="11768" width="17.625" style="3" customWidth="1"/>
    <col min="11769" max="11769" width="11.625" style="3" customWidth="1"/>
    <col min="11770" max="11770" width="23.125" style="3" customWidth="1"/>
    <col min="11771" max="12019" width="9" style="3"/>
    <col min="12020" max="12020" width="28.625" style="3" customWidth="1"/>
    <col min="12021" max="12021" width="12.625" style="3" customWidth="1"/>
    <col min="12022" max="12024" width="17.625" style="3" customWidth="1"/>
    <col min="12025" max="12025" width="11.625" style="3" customWidth="1"/>
    <col min="12026" max="12026" width="23.125" style="3" customWidth="1"/>
    <col min="12027" max="12275" width="9" style="3"/>
    <col min="12276" max="12276" width="28.625" style="3" customWidth="1"/>
    <col min="12277" max="12277" width="12.625" style="3" customWidth="1"/>
    <col min="12278" max="12280" width="17.625" style="3" customWidth="1"/>
    <col min="12281" max="12281" width="11.625" style="3" customWidth="1"/>
    <col min="12282" max="12282" width="23.125" style="3" customWidth="1"/>
    <col min="12283" max="12531" width="9" style="3"/>
    <col min="12532" max="12532" width="28.625" style="3" customWidth="1"/>
    <col min="12533" max="12533" width="12.625" style="3" customWidth="1"/>
    <col min="12534" max="12536" width="17.625" style="3" customWidth="1"/>
    <col min="12537" max="12537" width="11.625" style="3" customWidth="1"/>
    <col min="12538" max="12538" width="23.125" style="3" customWidth="1"/>
    <col min="12539" max="12787" width="9" style="3"/>
    <col min="12788" max="12788" width="28.625" style="3" customWidth="1"/>
    <col min="12789" max="12789" width="12.625" style="3" customWidth="1"/>
    <col min="12790" max="12792" width="17.625" style="3" customWidth="1"/>
    <col min="12793" max="12793" width="11.625" style="3" customWidth="1"/>
    <col min="12794" max="12794" width="23.125" style="3" customWidth="1"/>
    <col min="12795" max="13043" width="9" style="3"/>
    <col min="13044" max="13044" width="28.625" style="3" customWidth="1"/>
    <col min="13045" max="13045" width="12.625" style="3" customWidth="1"/>
    <col min="13046" max="13048" width="17.625" style="3" customWidth="1"/>
    <col min="13049" max="13049" width="11.625" style="3" customWidth="1"/>
    <col min="13050" max="13050" width="23.125" style="3" customWidth="1"/>
    <col min="13051" max="13299" width="9" style="3"/>
    <col min="13300" max="13300" width="28.625" style="3" customWidth="1"/>
    <col min="13301" max="13301" width="12.625" style="3" customWidth="1"/>
    <col min="13302" max="13304" width="17.625" style="3" customWidth="1"/>
    <col min="13305" max="13305" width="11.625" style="3" customWidth="1"/>
    <col min="13306" max="13306" width="23.125" style="3" customWidth="1"/>
    <col min="13307" max="13555" width="9" style="3"/>
    <col min="13556" max="13556" width="28.625" style="3" customWidth="1"/>
    <col min="13557" max="13557" width="12.625" style="3" customWidth="1"/>
    <col min="13558" max="13560" width="17.625" style="3" customWidth="1"/>
    <col min="13561" max="13561" width="11.625" style="3" customWidth="1"/>
    <col min="13562" max="13562" width="23.125" style="3" customWidth="1"/>
    <col min="13563" max="13811" width="9" style="3"/>
    <col min="13812" max="13812" width="28.625" style="3" customWidth="1"/>
    <col min="13813" max="13813" width="12.625" style="3" customWidth="1"/>
    <col min="13814" max="13816" width="17.625" style="3" customWidth="1"/>
    <col min="13817" max="13817" width="11.625" style="3" customWidth="1"/>
    <col min="13818" max="13818" width="23.125" style="3" customWidth="1"/>
    <col min="13819" max="14067" width="9" style="3"/>
    <col min="14068" max="14068" width="28.625" style="3" customWidth="1"/>
    <col min="14069" max="14069" width="12.625" style="3" customWidth="1"/>
    <col min="14070" max="14072" width="17.625" style="3" customWidth="1"/>
    <col min="14073" max="14073" width="11.625" style="3" customWidth="1"/>
    <col min="14074" max="14074" width="23.125" style="3" customWidth="1"/>
    <col min="14075" max="14323" width="9" style="3"/>
    <col min="14324" max="14324" width="28.625" style="3" customWidth="1"/>
    <col min="14325" max="14325" width="12.625" style="3" customWidth="1"/>
    <col min="14326" max="14328" width="17.625" style="3" customWidth="1"/>
    <col min="14329" max="14329" width="11.625" style="3" customWidth="1"/>
    <col min="14330" max="14330" width="23.125" style="3" customWidth="1"/>
    <col min="14331" max="14579" width="9" style="3"/>
    <col min="14580" max="14580" width="28.625" style="3" customWidth="1"/>
    <col min="14581" max="14581" width="12.625" style="3" customWidth="1"/>
    <col min="14582" max="14584" width="17.625" style="3" customWidth="1"/>
    <col min="14585" max="14585" width="11.625" style="3" customWidth="1"/>
    <col min="14586" max="14586" width="23.125" style="3" customWidth="1"/>
    <col min="14587" max="14835" width="9" style="3"/>
    <col min="14836" max="14836" width="28.625" style="3" customWidth="1"/>
    <col min="14837" max="14837" width="12.625" style="3" customWidth="1"/>
    <col min="14838" max="14840" width="17.625" style="3" customWidth="1"/>
    <col min="14841" max="14841" width="11.625" style="3" customWidth="1"/>
    <col min="14842" max="14842" width="23.125" style="3" customWidth="1"/>
    <col min="14843" max="15091" width="9" style="3"/>
    <col min="15092" max="15092" width="28.625" style="3" customWidth="1"/>
    <col min="15093" max="15093" width="12.625" style="3" customWidth="1"/>
    <col min="15094" max="15096" width="17.625" style="3" customWidth="1"/>
    <col min="15097" max="15097" width="11.625" style="3" customWidth="1"/>
    <col min="15098" max="15098" width="23.125" style="3" customWidth="1"/>
    <col min="15099" max="15347" width="9" style="3"/>
    <col min="15348" max="15348" width="28.625" style="3" customWidth="1"/>
    <col min="15349" max="15349" width="12.625" style="3" customWidth="1"/>
    <col min="15350" max="15352" width="17.625" style="3" customWidth="1"/>
    <col min="15353" max="15353" width="11.625" style="3" customWidth="1"/>
    <col min="15354" max="15354" width="23.125" style="3" customWidth="1"/>
    <col min="15355" max="15603" width="9" style="3"/>
    <col min="15604" max="15604" width="28.625" style="3" customWidth="1"/>
    <col min="15605" max="15605" width="12.625" style="3" customWidth="1"/>
    <col min="15606" max="15608" width="17.625" style="3" customWidth="1"/>
    <col min="15609" max="15609" width="11.625" style="3" customWidth="1"/>
    <col min="15610" max="15610" width="23.125" style="3" customWidth="1"/>
    <col min="15611" max="15859" width="9" style="3"/>
    <col min="15860" max="15860" width="28.625" style="3" customWidth="1"/>
    <col min="15861" max="15861" width="12.625" style="3" customWidth="1"/>
    <col min="15862" max="15864" width="17.625" style="3" customWidth="1"/>
    <col min="15865" max="15865" width="11.625" style="3" customWidth="1"/>
    <col min="15866" max="15866" width="23.125" style="3" customWidth="1"/>
    <col min="15867" max="16115" width="9" style="3"/>
    <col min="16116" max="16116" width="28.625" style="3" customWidth="1"/>
    <col min="16117" max="16117" width="12.625" style="3" customWidth="1"/>
    <col min="16118" max="16120" width="17.625" style="3" customWidth="1"/>
    <col min="16121" max="16121" width="11.625" style="3" customWidth="1"/>
    <col min="16122" max="16122" width="23.125" style="3" customWidth="1"/>
    <col min="16123" max="16384" width="9" style="3"/>
  </cols>
  <sheetData>
    <row r="1" spans="1:15" s="1" customFormat="1" ht="15.95" customHeight="1" x14ac:dyDescent="0.15">
      <c r="A1" s="127" t="s">
        <v>0</v>
      </c>
      <c r="B1" s="128"/>
      <c r="C1" s="128"/>
      <c r="D1" s="128"/>
      <c r="E1" s="129"/>
      <c r="F1" s="130"/>
    </row>
    <row r="2" spans="1:15" ht="15" customHeight="1" x14ac:dyDescent="0.15">
      <c r="A2" s="117" t="s">
        <v>1</v>
      </c>
      <c r="B2" s="116"/>
      <c r="C2" s="116"/>
      <c r="D2" s="116"/>
      <c r="E2" s="16" t="s">
        <v>2</v>
      </c>
      <c r="F2" s="17" t="s">
        <v>3</v>
      </c>
    </row>
    <row r="3" spans="1:15" ht="12" customHeight="1" x14ac:dyDescent="0.15">
      <c r="A3" s="118" t="s">
        <v>4</v>
      </c>
      <c r="B3" s="104" t="s">
        <v>5</v>
      </c>
      <c r="C3" s="91" t="s">
        <v>6</v>
      </c>
      <c r="D3" s="91" t="s">
        <v>7</v>
      </c>
      <c r="E3" s="76" t="s">
        <v>8</v>
      </c>
      <c r="F3" s="80" t="s">
        <v>9</v>
      </c>
    </row>
    <row r="4" spans="1:15" ht="12" customHeight="1" x14ac:dyDescent="0.15">
      <c r="A4" s="103"/>
      <c r="B4" s="105"/>
      <c r="C4" s="92"/>
      <c r="D4" s="92"/>
      <c r="E4" s="77"/>
      <c r="F4" s="81"/>
      <c r="J4" s="1"/>
      <c r="K4" s="1"/>
      <c r="L4" s="1"/>
      <c r="M4" s="1"/>
      <c r="N4" s="1"/>
      <c r="O4" s="1"/>
    </row>
    <row r="5" spans="1:15" ht="24" customHeight="1" x14ac:dyDescent="0.15">
      <c r="A5" s="43" t="s">
        <v>10</v>
      </c>
      <c r="B5" s="44" t="s">
        <v>11</v>
      </c>
      <c r="C5" s="45">
        <v>45110</v>
      </c>
      <c r="D5" s="45">
        <f t="shared" ref="D5:D9" si="0">C5+2</f>
        <v>45112</v>
      </c>
      <c r="E5" s="8" t="s">
        <v>12</v>
      </c>
      <c r="F5" s="9" t="s">
        <v>13</v>
      </c>
    </row>
    <row r="6" spans="1:15" ht="24" customHeight="1" x14ac:dyDescent="0.15">
      <c r="A6" s="43" t="s">
        <v>14</v>
      </c>
      <c r="B6" s="44" t="s">
        <v>15</v>
      </c>
      <c r="C6" s="45">
        <f t="shared" ref="C6:C9" si="1">C5+7</f>
        <v>45117</v>
      </c>
      <c r="D6" s="45">
        <f t="shared" si="0"/>
        <v>45119</v>
      </c>
      <c r="E6" s="8" t="s">
        <v>16</v>
      </c>
      <c r="F6" s="9" t="s">
        <v>17</v>
      </c>
    </row>
    <row r="7" spans="1:15" ht="24" customHeight="1" x14ac:dyDescent="0.15">
      <c r="A7" s="43" t="s">
        <v>18</v>
      </c>
      <c r="B7" s="44" t="str">
        <f>"23"&amp;MID(B5,3,2)+1&amp;"E"</f>
        <v>2313E</v>
      </c>
      <c r="C7" s="45">
        <f t="shared" si="1"/>
        <v>45124</v>
      </c>
      <c r="D7" s="45">
        <f t="shared" si="0"/>
        <v>45126</v>
      </c>
      <c r="E7" s="8" t="s">
        <v>19</v>
      </c>
      <c r="F7" s="9" t="s">
        <v>20</v>
      </c>
    </row>
    <row r="8" spans="1:15" ht="24" customHeight="1" x14ac:dyDescent="0.15">
      <c r="A8" s="46" t="s">
        <v>14</v>
      </c>
      <c r="B8" s="44" t="str">
        <f>"23"&amp;MID(B6,3,2)+1&amp;"E"</f>
        <v>2314E</v>
      </c>
      <c r="C8" s="44">
        <f t="shared" si="1"/>
        <v>45131</v>
      </c>
      <c r="D8" s="45">
        <f t="shared" si="0"/>
        <v>45133</v>
      </c>
      <c r="E8" s="47"/>
      <c r="F8" s="9"/>
    </row>
    <row r="9" spans="1:15" ht="24" customHeight="1" x14ac:dyDescent="0.15">
      <c r="A9" s="48" t="s">
        <v>18</v>
      </c>
      <c r="B9" s="44" t="str">
        <f>"23"&amp;MID(B7,3,2)+1&amp;"E"</f>
        <v>2314E</v>
      </c>
      <c r="C9" s="49">
        <f t="shared" si="1"/>
        <v>45138</v>
      </c>
      <c r="D9" s="50">
        <f t="shared" si="0"/>
        <v>45140</v>
      </c>
      <c r="E9" s="51"/>
      <c r="F9" s="26"/>
    </row>
    <row r="10" spans="1:15" ht="14.1" customHeight="1" x14ac:dyDescent="0.15">
      <c r="A10" s="115" t="s">
        <v>1</v>
      </c>
      <c r="B10" s="116"/>
      <c r="C10" s="116"/>
      <c r="D10" s="116"/>
      <c r="E10" s="52" t="s">
        <v>2</v>
      </c>
      <c r="F10" s="53" t="s">
        <v>21</v>
      </c>
    </row>
    <row r="11" spans="1:15" s="37" customFormat="1" ht="5.0999999999999996" customHeight="1" x14ac:dyDescent="0.15">
      <c r="A11" s="118" t="s">
        <v>4</v>
      </c>
      <c r="B11" s="104" t="s">
        <v>5</v>
      </c>
      <c r="C11" s="94" t="s">
        <v>6</v>
      </c>
      <c r="D11" s="94" t="s">
        <v>7</v>
      </c>
      <c r="E11" s="76" t="s">
        <v>8</v>
      </c>
      <c r="F11" s="80" t="s">
        <v>22</v>
      </c>
      <c r="J11" s="3"/>
      <c r="K11" s="3"/>
      <c r="L11" s="3"/>
      <c r="M11" s="3"/>
      <c r="N11" s="3"/>
      <c r="O11" s="3"/>
    </row>
    <row r="12" spans="1:15" s="38" customFormat="1" ht="18" customHeight="1" x14ac:dyDescent="0.15">
      <c r="A12" s="103"/>
      <c r="B12" s="105"/>
      <c r="C12" s="95"/>
      <c r="D12" s="95"/>
      <c r="E12" s="77"/>
      <c r="F12" s="81"/>
      <c r="J12" s="3"/>
      <c r="K12" s="3"/>
      <c r="L12" s="3"/>
      <c r="M12" s="3"/>
      <c r="N12" s="3"/>
      <c r="O12" s="3"/>
    </row>
    <row r="13" spans="1:15" s="38" customFormat="1" ht="24" customHeight="1" x14ac:dyDescent="0.15">
      <c r="A13" s="54" t="s">
        <v>23</v>
      </c>
      <c r="B13" s="44" t="s">
        <v>24</v>
      </c>
      <c r="C13" s="45">
        <v>45110</v>
      </c>
      <c r="D13" s="45">
        <f>C13+2</f>
        <v>45112</v>
      </c>
      <c r="E13" s="8" t="s">
        <v>12</v>
      </c>
      <c r="F13" s="9" t="s">
        <v>25</v>
      </c>
      <c r="J13" s="3"/>
      <c r="K13" s="3"/>
      <c r="L13" s="3"/>
      <c r="M13" s="3"/>
      <c r="N13" s="3"/>
      <c r="O13" s="3"/>
    </row>
    <row r="14" spans="1:15" s="38" customFormat="1" ht="24" customHeight="1" x14ac:dyDescent="0.15">
      <c r="A14" s="54" t="s">
        <v>26</v>
      </c>
      <c r="B14" s="44" t="s">
        <v>24</v>
      </c>
      <c r="C14" s="45">
        <f>C13+7</f>
        <v>45117</v>
      </c>
      <c r="D14" s="45">
        <f>C14+2</f>
        <v>45119</v>
      </c>
      <c r="E14" s="8" t="s">
        <v>16</v>
      </c>
      <c r="F14" s="9" t="s">
        <v>27</v>
      </c>
      <c r="J14" s="40"/>
      <c r="K14" s="40"/>
      <c r="L14" s="40"/>
      <c r="M14" s="40"/>
      <c r="N14" s="40"/>
      <c r="O14" s="40"/>
    </row>
    <row r="15" spans="1:15" s="38" customFormat="1" ht="24" customHeight="1" x14ac:dyDescent="0.15">
      <c r="A15" s="54" t="s">
        <v>28</v>
      </c>
      <c r="B15" s="44" t="s">
        <v>29</v>
      </c>
      <c r="C15" s="45">
        <f>C14+7</f>
        <v>45124</v>
      </c>
      <c r="D15" s="45">
        <f>C15+2</f>
        <v>45126</v>
      </c>
      <c r="E15" s="8" t="s">
        <v>19</v>
      </c>
      <c r="F15" s="9" t="s">
        <v>30</v>
      </c>
    </row>
    <row r="16" spans="1:15" s="38" customFormat="1" ht="24" customHeight="1" x14ac:dyDescent="0.15">
      <c r="A16" s="54" t="s">
        <v>31</v>
      </c>
      <c r="B16" s="55" t="s">
        <v>32</v>
      </c>
      <c r="C16" s="56">
        <f>C15+7</f>
        <v>45131</v>
      </c>
      <c r="D16" s="45">
        <f>C16+2</f>
        <v>45133</v>
      </c>
      <c r="E16" s="10"/>
      <c r="F16" s="11"/>
    </row>
    <row r="17" spans="1:15" s="38" customFormat="1" ht="24" customHeight="1" x14ac:dyDescent="0.15">
      <c r="A17" s="57" t="s">
        <v>33</v>
      </c>
      <c r="B17" s="49" t="s">
        <v>24</v>
      </c>
      <c r="C17" s="49">
        <f>C16+7</f>
        <v>45138</v>
      </c>
      <c r="D17" s="50">
        <f>C17+2</f>
        <v>45140</v>
      </c>
      <c r="E17" s="58"/>
      <c r="F17" s="26"/>
    </row>
    <row r="18" spans="1:15" s="39" customFormat="1" ht="15" customHeight="1" x14ac:dyDescent="0.15">
      <c r="A18" s="115" t="s">
        <v>34</v>
      </c>
      <c r="B18" s="116"/>
      <c r="C18" s="116"/>
      <c r="D18" s="116"/>
      <c r="E18" s="52" t="s">
        <v>2</v>
      </c>
      <c r="F18" s="53" t="s">
        <v>21</v>
      </c>
      <c r="J18" s="38"/>
      <c r="K18" s="38"/>
      <c r="L18" s="38"/>
      <c r="M18" s="38"/>
      <c r="N18" s="38"/>
      <c r="O18" s="38"/>
    </row>
    <row r="19" spans="1:15" s="40" customFormat="1" ht="9.9499999999999993" customHeight="1" x14ac:dyDescent="0.15">
      <c r="A19" s="119" t="s">
        <v>4</v>
      </c>
      <c r="B19" s="106" t="s">
        <v>5</v>
      </c>
      <c r="C19" s="96" t="s">
        <v>35</v>
      </c>
      <c r="D19" s="96" t="s">
        <v>36</v>
      </c>
      <c r="E19" s="90" t="s">
        <v>8</v>
      </c>
      <c r="F19" s="80" t="s">
        <v>37</v>
      </c>
      <c r="J19" s="42"/>
      <c r="K19" s="42"/>
      <c r="L19" s="42"/>
      <c r="M19" s="42"/>
      <c r="N19" s="42"/>
      <c r="O19" s="42"/>
    </row>
    <row r="20" spans="1:15" s="38" customFormat="1" ht="14.1" customHeight="1" x14ac:dyDescent="0.15">
      <c r="A20" s="120"/>
      <c r="B20" s="107"/>
      <c r="C20" s="94"/>
      <c r="D20" s="94"/>
      <c r="E20" s="76"/>
      <c r="F20" s="81"/>
      <c r="J20" s="42"/>
      <c r="K20" s="42"/>
      <c r="L20" s="42"/>
      <c r="M20" s="42"/>
      <c r="N20" s="42"/>
      <c r="O20" s="42"/>
    </row>
    <row r="21" spans="1:15" s="38" customFormat="1" ht="24" customHeight="1" x14ac:dyDescent="0.15">
      <c r="A21" s="54" t="s">
        <v>31</v>
      </c>
      <c r="B21" s="44" t="s">
        <v>38</v>
      </c>
      <c r="C21" s="44">
        <v>45111</v>
      </c>
      <c r="D21" s="44">
        <f>C21+3</f>
        <v>45114</v>
      </c>
      <c r="E21" s="8" t="s">
        <v>12</v>
      </c>
      <c r="F21" s="9" t="s">
        <v>39</v>
      </c>
      <c r="J21" s="42"/>
      <c r="K21" s="42"/>
      <c r="L21" s="42"/>
      <c r="M21" s="42"/>
      <c r="N21" s="42"/>
      <c r="O21" s="42"/>
    </row>
    <row r="22" spans="1:15" s="38" customFormat="1" ht="24" customHeight="1" x14ac:dyDescent="0.15">
      <c r="A22" s="54" t="s">
        <v>33</v>
      </c>
      <c r="B22" s="44" t="s">
        <v>40</v>
      </c>
      <c r="C22" s="44">
        <f t="shared" ref="C22:C24" si="2">C21+7</f>
        <v>45118</v>
      </c>
      <c r="D22" s="44">
        <f>C22+3</f>
        <v>45121</v>
      </c>
      <c r="E22" s="8" t="s">
        <v>16</v>
      </c>
      <c r="F22" s="9" t="s">
        <v>27</v>
      </c>
    </row>
    <row r="23" spans="1:15" s="38" customFormat="1" ht="24" customHeight="1" x14ac:dyDescent="0.15">
      <c r="A23" s="54" t="s">
        <v>23</v>
      </c>
      <c r="B23" s="44" t="s">
        <v>11</v>
      </c>
      <c r="C23" s="44">
        <f t="shared" si="2"/>
        <v>45125</v>
      </c>
      <c r="D23" s="44">
        <f>C23+3</f>
        <v>45128</v>
      </c>
      <c r="E23" s="8" t="s">
        <v>19</v>
      </c>
      <c r="F23" s="9" t="s">
        <v>41</v>
      </c>
      <c r="J23" s="3"/>
      <c r="K23" s="3"/>
      <c r="L23" s="3"/>
      <c r="M23" s="3"/>
      <c r="N23" s="3"/>
      <c r="O23" s="3"/>
    </row>
    <row r="24" spans="1:15" s="38" customFormat="1" ht="24" customHeight="1" x14ac:dyDescent="0.15">
      <c r="A24" s="57" t="s">
        <v>26</v>
      </c>
      <c r="B24" s="49" t="s">
        <v>11</v>
      </c>
      <c r="C24" s="49">
        <f t="shared" si="2"/>
        <v>45132</v>
      </c>
      <c r="D24" s="44">
        <f>C24+3</f>
        <v>45135</v>
      </c>
      <c r="E24" s="14"/>
      <c r="F24" s="15"/>
      <c r="J24" s="3"/>
      <c r="K24" s="3"/>
      <c r="L24" s="3"/>
      <c r="M24" s="3"/>
      <c r="N24" s="3"/>
      <c r="O24" s="3"/>
    </row>
    <row r="25" spans="1:15" s="41" customFormat="1" ht="15" customHeight="1" x14ac:dyDescent="0.15">
      <c r="A25" s="115" t="s">
        <v>42</v>
      </c>
      <c r="B25" s="116"/>
      <c r="C25" s="116"/>
      <c r="D25" s="116"/>
      <c r="E25" s="16" t="s">
        <v>2</v>
      </c>
      <c r="F25" s="17" t="s">
        <v>43</v>
      </c>
      <c r="J25" s="3"/>
      <c r="K25" s="3"/>
      <c r="L25" s="3"/>
      <c r="M25" s="3"/>
      <c r="N25" s="3"/>
      <c r="O25" s="3"/>
    </row>
    <row r="26" spans="1:15" s="40" customFormat="1" ht="12.95" customHeight="1" x14ac:dyDescent="0.15">
      <c r="A26" s="121" t="s">
        <v>4</v>
      </c>
      <c r="B26" s="104" t="s">
        <v>5</v>
      </c>
      <c r="C26" s="91" t="s">
        <v>44</v>
      </c>
      <c r="D26" s="91" t="s">
        <v>45</v>
      </c>
      <c r="E26" s="76" t="s">
        <v>8</v>
      </c>
      <c r="F26" s="80" t="s">
        <v>46</v>
      </c>
      <c r="J26" s="3"/>
      <c r="K26" s="3"/>
      <c r="L26" s="3"/>
      <c r="M26" s="3"/>
      <c r="N26" s="3"/>
      <c r="O26" s="3"/>
    </row>
    <row r="27" spans="1:15" s="38" customFormat="1" ht="11.1" customHeight="1" x14ac:dyDescent="0.15">
      <c r="A27" s="122"/>
      <c r="B27" s="105"/>
      <c r="C27" s="92"/>
      <c r="D27" s="92"/>
      <c r="E27" s="77"/>
      <c r="F27" s="81"/>
      <c r="J27" s="3"/>
      <c r="K27" s="3"/>
      <c r="L27" s="3"/>
      <c r="M27" s="3"/>
      <c r="N27" s="3"/>
      <c r="O27" s="3"/>
    </row>
    <row r="28" spans="1:15" s="38" customFormat="1" ht="24" customHeight="1" x14ac:dyDescent="0.15">
      <c r="A28" s="59" t="s">
        <v>47</v>
      </c>
      <c r="B28" s="7" t="s">
        <v>48</v>
      </c>
      <c r="C28" s="7">
        <v>45112</v>
      </c>
      <c r="D28" s="7">
        <f t="shared" ref="D28:D31" si="3">C28+3</f>
        <v>45115</v>
      </c>
      <c r="E28" s="8" t="s">
        <v>12</v>
      </c>
      <c r="F28" s="9" t="s">
        <v>49</v>
      </c>
      <c r="J28" s="3"/>
      <c r="K28" s="3"/>
      <c r="L28" s="3"/>
      <c r="M28" s="3"/>
      <c r="N28" s="3"/>
      <c r="O28" s="3"/>
    </row>
    <row r="29" spans="1:15" s="38" customFormat="1" ht="24" customHeight="1" x14ac:dyDescent="0.15">
      <c r="A29" s="59" t="s">
        <v>50</v>
      </c>
      <c r="B29" s="7" t="s">
        <v>15</v>
      </c>
      <c r="C29" s="7">
        <f t="shared" ref="C29:C31" si="4">C28+7</f>
        <v>45119</v>
      </c>
      <c r="D29" s="7">
        <f t="shared" si="3"/>
        <v>45122</v>
      </c>
      <c r="E29" s="8" t="s">
        <v>16</v>
      </c>
      <c r="F29" s="9" t="s">
        <v>27</v>
      </c>
      <c r="J29" s="3"/>
      <c r="K29" s="3"/>
      <c r="L29" s="3"/>
      <c r="M29" s="3"/>
      <c r="N29" s="3"/>
      <c r="O29" s="3"/>
    </row>
    <row r="30" spans="1:15" s="38" customFormat="1" ht="24" customHeight="1" x14ac:dyDescent="0.15">
      <c r="A30" s="59" t="s">
        <v>47</v>
      </c>
      <c r="B30" s="7" t="s">
        <v>51</v>
      </c>
      <c r="C30" s="7">
        <f t="shared" si="4"/>
        <v>45126</v>
      </c>
      <c r="D30" s="7">
        <f t="shared" si="3"/>
        <v>45129</v>
      </c>
      <c r="E30" s="8" t="s">
        <v>19</v>
      </c>
      <c r="F30" s="9" t="s">
        <v>52</v>
      </c>
      <c r="J30" s="3"/>
      <c r="K30" s="3"/>
      <c r="L30" s="3"/>
      <c r="M30" s="3"/>
      <c r="N30" s="3"/>
      <c r="O30" s="3"/>
    </row>
    <row r="31" spans="1:15" s="38" customFormat="1" ht="24" customHeight="1" x14ac:dyDescent="0.15">
      <c r="A31" s="60" t="s">
        <v>50</v>
      </c>
      <c r="B31" s="13" t="s">
        <v>53</v>
      </c>
      <c r="C31" s="13">
        <f t="shared" si="4"/>
        <v>45133</v>
      </c>
      <c r="D31" s="13">
        <f t="shared" si="3"/>
        <v>45136</v>
      </c>
      <c r="E31" s="58"/>
      <c r="F31" s="26"/>
      <c r="J31" s="3"/>
      <c r="K31" s="3"/>
      <c r="L31" s="3"/>
      <c r="M31" s="3"/>
      <c r="N31" s="3"/>
      <c r="O31" s="3"/>
    </row>
    <row r="32" spans="1:15" s="38" customFormat="1" ht="15" customHeight="1" x14ac:dyDescent="0.15">
      <c r="A32" s="115" t="s">
        <v>54</v>
      </c>
      <c r="B32" s="116"/>
      <c r="C32" s="116"/>
      <c r="D32" s="116"/>
      <c r="E32" s="16" t="s">
        <v>2</v>
      </c>
      <c r="F32" s="17" t="s">
        <v>55</v>
      </c>
      <c r="J32" s="3"/>
      <c r="K32" s="3"/>
      <c r="L32" s="3"/>
      <c r="M32" s="3"/>
      <c r="N32" s="3"/>
      <c r="O32" s="3"/>
    </row>
    <row r="33" spans="1:15" s="40" customFormat="1" ht="12.95" customHeight="1" x14ac:dyDescent="0.15">
      <c r="A33" s="123" t="s">
        <v>4</v>
      </c>
      <c r="B33" s="108" t="s">
        <v>5</v>
      </c>
      <c r="C33" s="93" t="s">
        <v>56</v>
      </c>
      <c r="D33" s="93" t="s">
        <v>57</v>
      </c>
      <c r="E33" s="88" t="s">
        <v>8</v>
      </c>
      <c r="F33" s="82" t="s">
        <v>58</v>
      </c>
      <c r="J33" s="3"/>
      <c r="K33" s="3"/>
      <c r="L33" s="3"/>
      <c r="M33" s="3"/>
      <c r="N33" s="3"/>
      <c r="O33" s="3"/>
    </row>
    <row r="34" spans="1:15" s="38" customFormat="1" ht="12.95" customHeight="1" x14ac:dyDescent="0.15">
      <c r="A34" s="122"/>
      <c r="B34" s="105"/>
      <c r="C34" s="92"/>
      <c r="D34" s="92"/>
      <c r="E34" s="76"/>
      <c r="F34" s="81"/>
      <c r="J34" s="3"/>
      <c r="K34" s="3"/>
      <c r="L34" s="3"/>
      <c r="M34" s="3"/>
      <c r="N34" s="3"/>
      <c r="O34" s="3"/>
    </row>
    <row r="35" spans="1:15" s="38" customFormat="1" ht="24" customHeight="1" x14ac:dyDescent="0.15">
      <c r="A35" s="59" t="s">
        <v>59</v>
      </c>
      <c r="B35" s="7" t="s">
        <v>60</v>
      </c>
      <c r="C35" s="7">
        <v>45113</v>
      </c>
      <c r="D35" s="7">
        <f>C35+3</f>
        <v>45116</v>
      </c>
      <c r="E35" s="8" t="s">
        <v>12</v>
      </c>
      <c r="F35" s="9" t="s">
        <v>61</v>
      </c>
      <c r="J35" s="3"/>
      <c r="K35" s="3"/>
      <c r="L35" s="3"/>
      <c r="M35" s="3"/>
      <c r="N35" s="3"/>
      <c r="O35" s="3"/>
    </row>
    <row r="36" spans="1:15" s="38" customFormat="1" ht="24" customHeight="1" x14ac:dyDescent="0.15">
      <c r="A36" s="59" t="s">
        <v>62</v>
      </c>
      <c r="B36" s="7" t="s">
        <v>63</v>
      </c>
      <c r="C36" s="7">
        <f>C35+7</f>
        <v>45120</v>
      </c>
      <c r="D36" s="7">
        <f>C36+3</f>
        <v>45123</v>
      </c>
      <c r="E36" s="8" t="s">
        <v>16</v>
      </c>
      <c r="F36" s="9" t="s">
        <v>64</v>
      </c>
      <c r="J36" s="3"/>
      <c r="K36" s="3"/>
      <c r="L36" s="3"/>
      <c r="M36" s="3"/>
      <c r="N36" s="3"/>
      <c r="O36" s="3"/>
    </row>
    <row r="37" spans="1:15" s="38" customFormat="1" ht="24" customHeight="1" x14ac:dyDescent="0.15">
      <c r="A37" s="59" t="s">
        <v>65</v>
      </c>
      <c r="B37" s="7" t="s">
        <v>66</v>
      </c>
      <c r="C37" s="7">
        <f>C36+7</f>
        <v>45127</v>
      </c>
      <c r="D37" s="7">
        <f>C37+3</f>
        <v>45130</v>
      </c>
      <c r="E37" s="8" t="s">
        <v>19</v>
      </c>
      <c r="F37" s="9" t="s">
        <v>67</v>
      </c>
      <c r="J37" s="3"/>
      <c r="K37" s="3"/>
      <c r="L37" s="3"/>
      <c r="M37" s="3"/>
      <c r="N37" s="3"/>
      <c r="O37" s="3"/>
    </row>
    <row r="38" spans="1:15" s="38" customFormat="1" ht="24" customHeight="1" x14ac:dyDescent="0.15">
      <c r="A38" s="60" t="s">
        <v>68</v>
      </c>
      <c r="B38" s="13" t="s">
        <v>69</v>
      </c>
      <c r="C38" s="13">
        <f>C37+7</f>
        <v>45134</v>
      </c>
      <c r="D38" s="13">
        <f>C38+3</f>
        <v>45137</v>
      </c>
      <c r="E38" s="25"/>
      <c r="F38" s="26"/>
      <c r="J38" s="3"/>
      <c r="K38" s="3"/>
      <c r="L38" s="3"/>
      <c r="M38" s="3"/>
      <c r="N38" s="3"/>
      <c r="O38" s="3"/>
    </row>
    <row r="39" spans="1:15" ht="14.25" customHeight="1" x14ac:dyDescent="0.15">
      <c r="A39" s="33" t="s">
        <v>70</v>
      </c>
      <c r="B39" s="61"/>
      <c r="E39" s="62"/>
      <c r="F39" s="62"/>
    </row>
    <row r="40" spans="1:15" ht="14.25" customHeight="1" x14ac:dyDescent="0.15">
      <c r="A40" s="33"/>
      <c r="B40" s="61"/>
      <c r="E40" s="62"/>
      <c r="F40" s="62"/>
    </row>
    <row r="41" spans="1:15" s="1" customFormat="1" ht="15.95" customHeight="1" x14ac:dyDescent="0.15">
      <c r="A41" s="127" t="s">
        <v>71</v>
      </c>
      <c r="B41" s="128"/>
      <c r="C41" s="128"/>
      <c r="D41" s="128"/>
      <c r="E41" s="129"/>
      <c r="F41" s="130"/>
      <c r="J41" s="3"/>
      <c r="K41" s="3"/>
      <c r="L41" s="3"/>
      <c r="M41" s="3"/>
      <c r="N41" s="3"/>
      <c r="O41" s="3"/>
    </row>
    <row r="42" spans="1:15" x14ac:dyDescent="0.15">
      <c r="A42" s="115" t="s">
        <v>72</v>
      </c>
      <c r="B42" s="116"/>
      <c r="C42" s="116"/>
      <c r="D42" s="116"/>
      <c r="E42" s="16" t="s">
        <v>2</v>
      </c>
      <c r="F42" s="17" t="s">
        <v>73</v>
      </c>
    </row>
    <row r="43" spans="1:15" ht="12" customHeight="1" x14ac:dyDescent="0.15">
      <c r="A43" s="124" t="s">
        <v>4</v>
      </c>
      <c r="B43" s="109" t="s">
        <v>5</v>
      </c>
      <c r="C43" s="97" t="s">
        <v>74</v>
      </c>
      <c r="D43" s="97" t="s">
        <v>75</v>
      </c>
      <c r="E43" s="88" t="s">
        <v>8</v>
      </c>
      <c r="F43" s="82" t="s">
        <v>76</v>
      </c>
    </row>
    <row r="44" spans="1:15" ht="12" customHeight="1" x14ac:dyDescent="0.15">
      <c r="A44" s="118"/>
      <c r="B44" s="104"/>
      <c r="C44" s="91"/>
      <c r="D44" s="91"/>
      <c r="E44" s="76"/>
      <c r="F44" s="81"/>
    </row>
    <row r="45" spans="1:15" ht="24.95" customHeight="1" x14ac:dyDescent="0.15">
      <c r="A45" s="6" t="s">
        <v>77</v>
      </c>
      <c r="B45" s="7" t="s">
        <v>78</v>
      </c>
      <c r="C45" s="7">
        <v>45114</v>
      </c>
      <c r="D45" s="7">
        <f>C45+3</f>
        <v>45117</v>
      </c>
      <c r="E45" s="8" t="s">
        <v>12</v>
      </c>
      <c r="F45" s="9" t="s">
        <v>79</v>
      </c>
      <c r="J45" s="1"/>
      <c r="K45" s="1"/>
      <c r="L45" s="1"/>
      <c r="M45" s="1"/>
      <c r="N45" s="1"/>
      <c r="O45" s="1"/>
    </row>
    <row r="46" spans="1:15" ht="24.95" customHeight="1" x14ac:dyDescent="0.15">
      <c r="A46" s="6" t="s">
        <v>77</v>
      </c>
      <c r="B46" s="7" t="s">
        <v>80</v>
      </c>
      <c r="C46" s="7">
        <f>C45+7</f>
        <v>45121</v>
      </c>
      <c r="D46" s="7">
        <f>C46+3</f>
        <v>45124</v>
      </c>
      <c r="E46" s="8" t="s">
        <v>16</v>
      </c>
      <c r="F46" s="9" t="s">
        <v>81</v>
      </c>
    </row>
    <row r="47" spans="1:15" ht="24.95" customHeight="1" x14ac:dyDescent="0.15">
      <c r="A47" s="6" t="s">
        <v>77</v>
      </c>
      <c r="B47" s="7" t="s">
        <v>82</v>
      </c>
      <c r="C47" s="7">
        <f>C46+7</f>
        <v>45128</v>
      </c>
      <c r="D47" s="7">
        <f>C47+3</f>
        <v>45131</v>
      </c>
      <c r="E47" s="8" t="s">
        <v>19</v>
      </c>
      <c r="F47" s="9" t="s">
        <v>83</v>
      </c>
    </row>
    <row r="48" spans="1:15" ht="24.95" customHeight="1" x14ac:dyDescent="0.15">
      <c r="A48" s="12" t="s">
        <v>77</v>
      </c>
      <c r="B48" s="13" t="s">
        <v>84</v>
      </c>
      <c r="C48" s="13">
        <f>C47+7</f>
        <v>45135</v>
      </c>
      <c r="D48" s="13">
        <f>C48+3</f>
        <v>45138</v>
      </c>
      <c r="E48" s="25"/>
      <c r="F48" s="26"/>
    </row>
    <row r="49" spans="1:15" s="40" customFormat="1" ht="12.95" customHeight="1" x14ac:dyDescent="0.15">
      <c r="A49" s="115" t="s">
        <v>54</v>
      </c>
      <c r="B49" s="116"/>
      <c r="C49" s="116"/>
      <c r="D49" s="116"/>
      <c r="E49" s="16" t="s">
        <v>2</v>
      </c>
      <c r="F49" s="17" t="s">
        <v>85</v>
      </c>
      <c r="J49" s="3"/>
      <c r="K49" s="3"/>
      <c r="L49" s="3"/>
      <c r="M49" s="3"/>
      <c r="N49" s="3"/>
      <c r="O49" s="3"/>
    </row>
    <row r="50" spans="1:15" s="38" customFormat="1" ht="12" customHeight="1" x14ac:dyDescent="0.15">
      <c r="A50" s="124" t="s">
        <v>4</v>
      </c>
      <c r="B50" s="109" t="s">
        <v>5</v>
      </c>
      <c r="C50" s="97" t="s">
        <v>56</v>
      </c>
      <c r="D50" s="98" t="s">
        <v>45</v>
      </c>
      <c r="E50" s="88" t="s">
        <v>8</v>
      </c>
      <c r="F50" s="83" t="s">
        <v>86</v>
      </c>
      <c r="J50" s="3"/>
      <c r="K50" s="3"/>
      <c r="L50" s="3"/>
      <c r="M50" s="3"/>
      <c r="N50" s="3"/>
      <c r="O50" s="3"/>
    </row>
    <row r="51" spans="1:15" s="38" customFormat="1" ht="12" customHeight="1" x14ac:dyDescent="0.15">
      <c r="A51" s="118"/>
      <c r="B51" s="104"/>
      <c r="C51" s="91"/>
      <c r="D51" s="99"/>
      <c r="E51" s="76"/>
      <c r="F51" s="81"/>
      <c r="J51" s="3"/>
      <c r="K51" s="3"/>
      <c r="L51" s="3"/>
      <c r="M51" s="3"/>
      <c r="N51" s="3"/>
      <c r="O51" s="3"/>
    </row>
    <row r="52" spans="1:15" s="38" customFormat="1" ht="24.95" customHeight="1" x14ac:dyDescent="0.15">
      <c r="A52" s="59" t="s">
        <v>87</v>
      </c>
      <c r="B52" s="7" t="s">
        <v>78</v>
      </c>
      <c r="C52" s="7">
        <v>45113</v>
      </c>
      <c r="D52" s="7">
        <f>C52+2</f>
        <v>45115</v>
      </c>
      <c r="E52" s="8" t="s">
        <v>12</v>
      </c>
      <c r="F52" s="9" t="s">
        <v>88</v>
      </c>
      <c r="J52" s="3"/>
      <c r="K52" s="3"/>
      <c r="L52" s="3"/>
      <c r="M52" s="3"/>
      <c r="N52" s="3"/>
      <c r="O52" s="3"/>
    </row>
    <row r="53" spans="1:15" s="42" customFormat="1" ht="24.95" customHeight="1" x14ac:dyDescent="0.15">
      <c r="A53" s="59" t="s">
        <v>87</v>
      </c>
      <c r="B53" s="7" t="s">
        <v>80</v>
      </c>
      <c r="C53" s="7">
        <f>C52+7</f>
        <v>45120</v>
      </c>
      <c r="D53" s="7">
        <f>C53+2</f>
        <v>45122</v>
      </c>
      <c r="E53" s="8" t="s">
        <v>16</v>
      </c>
      <c r="F53" s="9" t="s">
        <v>89</v>
      </c>
      <c r="J53" s="3"/>
      <c r="K53" s="3"/>
      <c r="L53" s="3"/>
      <c r="M53" s="3"/>
      <c r="N53" s="3"/>
      <c r="O53" s="3"/>
    </row>
    <row r="54" spans="1:15" s="42" customFormat="1" ht="24.95" customHeight="1" x14ac:dyDescent="0.15">
      <c r="A54" s="59" t="s">
        <v>87</v>
      </c>
      <c r="B54" s="7" t="s">
        <v>82</v>
      </c>
      <c r="C54" s="7">
        <f>C53+7</f>
        <v>45127</v>
      </c>
      <c r="D54" s="7">
        <f>C54+2</f>
        <v>45129</v>
      </c>
      <c r="E54" s="8" t="s">
        <v>19</v>
      </c>
      <c r="F54" s="9" t="s">
        <v>90</v>
      </c>
      <c r="J54" s="3"/>
      <c r="K54" s="3"/>
      <c r="L54" s="3"/>
      <c r="M54" s="3"/>
      <c r="N54" s="3"/>
      <c r="O54" s="3"/>
    </row>
    <row r="55" spans="1:15" s="42" customFormat="1" ht="24.95" customHeight="1" x14ac:dyDescent="0.15">
      <c r="A55" s="60" t="s">
        <v>87</v>
      </c>
      <c r="B55" s="13" t="s">
        <v>84</v>
      </c>
      <c r="C55" s="13">
        <f>C54+7</f>
        <v>45134</v>
      </c>
      <c r="D55" s="13">
        <f>C55+2</f>
        <v>45136</v>
      </c>
      <c r="E55" s="25"/>
      <c r="F55" s="26"/>
      <c r="J55" s="3"/>
      <c r="K55" s="3"/>
      <c r="L55" s="3"/>
      <c r="M55" s="3"/>
      <c r="N55" s="3"/>
      <c r="O55" s="3"/>
    </row>
    <row r="56" spans="1:15" ht="14.25" customHeight="1" x14ac:dyDescent="0.15">
      <c r="A56" s="115" t="s">
        <v>72</v>
      </c>
      <c r="B56" s="116"/>
      <c r="C56" s="126"/>
      <c r="D56" s="116"/>
      <c r="E56" s="16" t="s">
        <v>2</v>
      </c>
      <c r="F56" s="17" t="s">
        <v>91</v>
      </c>
    </row>
    <row r="57" spans="1:15" ht="12" customHeight="1" x14ac:dyDescent="0.15">
      <c r="A57" s="124" t="s">
        <v>4</v>
      </c>
      <c r="B57" s="109" t="s">
        <v>5</v>
      </c>
      <c r="C57" s="97" t="s">
        <v>74</v>
      </c>
      <c r="D57" s="97" t="s">
        <v>57</v>
      </c>
      <c r="E57" s="88" t="s">
        <v>8</v>
      </c>
      <c r="F57" s="82" t="s">
        <v>92</v>
      </c>
    </row>
    <row r="58" spans="1:15" ht="12" customHeight="1" x14ac:dyDescent="0.15">
      <c r="A58" s="118"/>
      <c r="B58" s="104"/>
      <c r="C58" s="91"/>
      <c r="D58" s="91"/>
      <c r="E58" s="76"/>
      <c r="F58" s="81"/>
    </row>
    <row r="59" spans="1:15" ht="24.95" customHeight="1" x14ac:dyDescent="0.15">
      <c r="A59" s="6" t="s">
        <v>93</v>
      </c>
      <c r="B59" s="7" t="s">
        <v>94</v>
      </c>
      <c r="C59" s="7">
        <v>45114</v>
      </c>
      <c r="D59" s="7">
        <f>C59+2</f>
        <v>45116</v>
      </c>
      <c r="E59" s="8" t="s">
        <v>12</v>
      </c>
      <c r="F59" s="9" t="s">
        <v>95</v>
      </c>
    </row>
    <row r="60" spans="1:15" ht="24.95" customHeight="1" x14ac:dyDescent="0.15">
      <c r="A60" s="6" t="s">
        <v>93</v>
      </c>
      <c r="B60" s="7" t="s">
        <v>96</v>
      </c>
      <c r="C60" s="7">
        <f>C59+7</f>
        <v>45121</v>
      </c>
      <c r="D60" s="7">
        <f>C60+2</f>
        <v>45123</v>
      </c>
      <c r="E60" s="8" t="s">
        <v>16</v>
      </c>
      <c r="F60" s="9" t="s">
        <v>64</v>
      </c>
    </row>
    <row r="61" spans="1:15" ht="24.95" customHeight="1" x14ac:dyDescent="0.15">
      <c r="A61" s="6" t="s">
        <v>93</v>
      </c>
      <c r="B61" s="7" t="s">
        <v>97</v>
      </c>
      <c r="C61" s="7">
        <f>C60+7</f>
        <v>45128</v>
      </c>
      <c r="D61" s="7">
        <f>C61+2</f>
        <v>45130</v>
      </c>
      <c r="E61" s="8" t="s">
        <v>19</v>
      </c>
      <c r="F61" s="9" t="s">
        <v>98</v>
      </c>
    </row>
    <row r="62" spans="1:15" ht="24.95" customHeight="1" x14ac:dyDescent="0.15">
      <c r="A62" s="12" t="s">
        <v>93</v>
      </c>
      <c r="B62" s="13" t="s">
        <v>99</v>
      </c>
      <c r="C62" s="7">
        <f>C61+7</f>
        <v>45135</v>
      </c>
      <c r="D62" s="7">
        <f>C62+2</f>
        <v>45137</v>
      </c>
      <c r="E62" s="25"/>
      <c r="F62" s="26"/>
    </row>
    <row r="63" spans="1:15" x14ac:dyDescent="0.15">
      <c r="A63" s="115" t="s">
        <v>100</v>
      </c>
      <c r="B63" s="116"/>
      <c r="C63" s="116"/>
      <c r="D63" s="116"/>
      <c r="E63" s="16" t="s">
        <v>2</v>
      </c>
      <c r="F63" s="17" t="s">
        <v>101</v>
      </c>
    </row>
    <row r="64" spans="1:15" ht="12" customHeight="1" x14ac:dyDescent="0.15">
      <c r="A64" s="124" t="s">
        <v>4</v>
      </c>
      <c r="B64" s="109" t="s">
        <v>5</v>
      </c>
      <c r="C64" s="97" t="s">
        <v>102</v>
      </c>
      <c r="D64" s="98" t="s">
        <v>103</v>
      </c>
      <c r="E64" s="89" t="s">
        <v>8</v>
      </c>
      <c r="F64" s="82" t="s">
        <v>104</v>
      </c>
    </row>
    <row r="65" spans="1:15" ht="12" customHeight="1" x14ac:dyDescent="0.15">
      <c r="A65" s="118"/>
      <c r="B65" s="104"/>
      <c r="C65" s="91"/>
      <c r="D65" s="99"/>
      <c r="E65" s="77"/>
      <c r="F65" s="81"/>
    </row>
    <row r="66" spans="1:15" ht="24.95" customHeight="1" x14ac:dyDescent="0.15">
      <c r="A66" s="59" t="s">
        <v>105</v>
      </c>
      <c r="B66" s="7" t="s">
        <v>106</v>
      </c>
      <c r="C66" s="7">
        <v>45109</v>
      </c>
      <c r="D66" s="7">
        <f>C66+2</f>
        <v>45111</v>
      </c>
      <c r="E66" s="8" t="s">
        <v>12</v>
      </c>
      <c r="F66" s="9" t="s">
        <v>107</v>
      </c>
    </row>
    <row r="67" spans="1:15" ht="24.95" customHeight="1" x14ac:dyDescent="0.15">
      <c r="A67" s="59" t="s">
        <v>105</v>
      </c>
      <c r="B67" s="7" t="s">
        <v>108</v>
      </c>
      <c r="C67" s="7">
        <f>C66+7</f>
        <v>45116</v>
      </c>
      <c r="D67" s="7">
        <f>C67+2</f>
        <v>45118</v>
      </c>
      <c r="E67" s="8" t="s">
        <v>16</v>
      </c>
      <c r="F67" s="9" t="s">
        <v>17</v>
      </c>
    </row>
    <row r="68" spans="1:15" ht="24.95" customHeight="1" x14ac:dyDescent="0.15">
      <c r="A68" s="59" t="s">
        <v>105</v>
      </c>
      <c r="B68" s="7" t="s">
        <v>109</v>
      </c>
      <c r="C68" s="7">
        <f>C67+7</f>
        <v>45123</v>
      </c>
      <c r="D68" s="7">
        <f>C68+2</f>
        <v>45125</v>
      </c>
      <c r="E68" s="8" t="s">
        <v>19</v>
      </c>
      <c r="F68" s="63" t="s">
        <v>110</v>
      </c>
    </row>
    <row r="69" spans="1:15" ht="24.95" customHeight="1" x14ac:dyDescent="0.15">
      <c r="A69" s="60" t="s">
        <v>111</v>
      </c>
      <c r="B69" s="13" t="s">
        <v>112</v>
      </c>
      <c r="C69" s="13">
        <f>C68+7</f>
        <v>45130</v>
      </c>
      <c r="D69" s="13">
        <f>C69+2</f>
        <v>45132</v>
      </c>
      <c r="E69" s="58"/>
      <c r="F69" s="26"/>
    </row>
    <row r="70" spans="1:15" x14ac:dyDescent="0.15">
      <c r="A70" s="33" t="s">
        <v>70</v>
      </c>
    </row>
    <row r="71" spans="1:15" x14ac:dyDescent="0.15">
      <c r="A71" s="33"/>
    </row>
    <row r="72" spans="1:15" s="1" customFormat="1" ht="15.95" customHeight="1" x14ac:dyDescent="0.15">
      <c r="A72" s="111" t="s">
        <v>113</v>
      </c>
      <c r="B72" s="112"/>
      <c r="C72" s="112"/>
      <c r="D72" s="112"/>
      <c r="E72" s="113"/>
      <c r="F72" s="114"/>
      <c r="J72" s="3"/>
      <c r="K72" s="3"/>
      <c r="L72" s="3"/>
      <c r="M72" s="3"/>
      <c r="N72" s="3"/>
      <c r="O72" s="3"/>
    </row>
    <row r="73" spans="1:15" s="38" customFormat="1" ht="15" customHeight="1" x14ac:dyDescent="0.15">
      <c r="A73" s="115" t="s">
        <v>114</v>
      </c>
      <c r="B73" s="116"/>
      <c r="C73" s="116"/>
      <c r="D73" s="116"/>
      <c r="E73" s="16" t="s">
        <v>2</v>
      </c>
      <c r="F73" s="17" t="s">
        <v>55</v>
      </c>
      <c r="J73" s="3"/>
      <c r="K73" s="3"/>
      <c r="L73" s="3"/>
      <c r="M73" s="3"/>
      <c r="N73" s="3"/>
      <c r="O73" s="3"/>
    </row>
    <row r="74" spans="1:15" s="40" customFormat="1" ht="12.95" customHeight="1" x14ac:dyDescent="0.15">
      <c r="A74" s="123" t="s">
        <v>4</v>
      </c>
      <c r="B74" s="108" t="s">
        <v>5</v>
      </c>
      <c r="C74" s="93" t="s">
        <v>56</v>
      </c>
      <c r="D74" s="93" t="s">
        <v>115</v>
      </c>
      <c r="E74" s="88" t="s">
        <v>8</v>
      </c>
      <c r="F74" s="82" t="s">
        <v>58</v>
      </c>
      <c r="J74" s="3"/>
      <c r="K74" s="3"/>
      <c r="L74" s="3"/>
      <c r="M74" s="3"/>
      <c r="N74" s="3"/>
      <c r="O74" s="3"/>
    </row>
    <row r="75" spans="1:15" s="38" customFormat="1" ht="12.95" customHeight="1" x14ac:dyDescent="0.15">
      <c r="A75" s="122"/>
      <c r="B75" s="105"/>
      <c r="C75" s="92"/>
      <c r="D75" s="92"/>
      <c r="E75" s="76"/>
      <c r="F75" s="81"/>
      <c r="J75" s="3"/>
      <c r="K75" s="3"/>
      <c r="L75" s="3"/>
      <c r="M75" s="3"/>
      <c r="N75" s="3"/>
      <c r="O75" s="3"/>
    </row>
    <row r="76" spans="1:15" s="38" customFormat="1" ht="24.95" customHeight="1" x14ac:dyDescent="0.15">
      <c r="A76" s="59" t="s">
        <v>59</v>
      </c>
      <c r="B76" s="7" t="s">
        <v>60</v>
      </c>
      <c r="C76" s="7">
        <v>45113</v>
      </c>
      <c r="D76" s="7">
        <f>C76+1</f>
        <v>45114</v>
      </c>
      <c r="E76" s="8" t="s">
        <v>12</v>
      </c>
      <c r="F76" s="9" t="s">
        <v>61</v>
      </c>
      <c r="J76" s="3"/>
      <c r="K76" s="3"/>
      <c r="L76" s="3"/>
      <c r="M76" s="3"/>
      <c r="N76" s="3"/>
      <c r="O76" s="3"/>
    </row>
    <row r="77" spans="1:15" s="38" customFormat="1" ht="24.95" customHeight="1" x14ac:dyDescent="0.15">
      <c r="A77" s="59" t="s">
        <v>62</v>
      </c>
      <c r="B77" s="7" t="s">
        <v>63</v>
      </c>
      <c r="C77" s="7">
        <f t="shared" ref="C77:C79" si="5">C76+7</f>
        <v>45120</v>
      </c>
      <c r="D77" s="7">
        <f>C77+1</f>
        <v>45121</v>
      </c>
      <c r="E77" s="8" t="s">
        <v>16</v>
      </c>
      <c r="F77" s="9" t="s">
        <v>64</v>
      </c>
      <c r="J77" s="3"/>
      <c r="K77" s="3"/>
      <c r="L77" s="3"/>
      <c r="M77" s="3"/>
      <c r="N77" s="3"/>
      <c r="O77" s="3"/>
    </row>
    <row r="78" spans="1:15" s="38" customFormat="1" ht="24.95" customHeight="1" x14ac:dyDescent="0.15">
      <c r="A78" s="59" t="s">
        <v>65</v>
      </c>
      <c r="B78" s="7" t="s">
        <v>66</v>
      </c>
      <c r="C78" s="7">
        <f t="shared" si="5"/>
        <v>45127</v>
      </c>
      <c r="D78" s="7">
        <f>C78+1</f>
        <v>45128</v>
      </c>
      <c r="E78" s="8" t="s">
        <v>19</v>
      </c>
      <c r="F78" s="9" t="s">
        <v>67</v>
      </c>
      <c r="J78" s="3"/>
      <c r="K78" s="3"/>
      <c r="L78" s="3"/>
      <c r="M78" s="3"/>
      <c r="N78" s="3"/>
      <c r="O78" s="3"/>
    </row>
    <row r="79" spans="1:15" s="38" customFormat="1" ht="24.95" customHeight="1" x14ac:dyDescent="0.15">
      <c r="A79" s="60" t="s">
        <v>68</v>
      </c>
      <c r="B79" s="13" t="s">
        <v>69</v>
      </c>
      <c r="C79" s="13">
        <f t="shared" si="5"/>
        <v>45134</v>
      </c>
      <c r="D79" s="13">
        <f>C79+1</f>
        <v>45135</v>
      </c>
      <c r="E79" s="25"/>
      <c r="F79" s="26"/>
      <c r="J79" s="3"/>
      <c r="K79" s="3"/>
      <c r="L79" s="3"/>
      <c r="M79" s="3"/>
      <c r="N79" s="3"/>
      <c r="O79" s="3"/>
    </row>
    <row r="80" spans="1:15" x14ac:dyDescent="0.15">
      <c r="A80" s="115" t="s">
        <v>116</v>
      </c>
      <c r="B80" s="116"/>
      <c r="C80" s="116"/>
      <c r="D80" s="116"/>
      <c r="E80" s="16" t="s">
        <v>2</v>
      </c>
      <c r="F80" s="17" t="s">
        <v>117</v>
      </c>
    </row>
    <row r="81" spans="1:6" ht="12" customHeight="1" x14ac:dyDescent="0.15">
      <c r="A81" s="121" t="s">
        <v>4</v>
      </c>
      <c r="B81" s="104" t="s">
        <v>5</v>
      </c>
      <c r="C81" s="91" t="s">
        <v>118</v>
      </c>
      <c r="D81" s="91" t="s">
        <v>119</v>
      </c>
      <c r="E81" s="90" t="s">
        <v>8</v>
      </c>
      <c r="F81" s="64" t="s">
        <v>120</v>
      </c>
    </row>
    <row r="82" spans="1:6" ht="12" customHeight="1" x14ac:dyDescent="0.15">
      <c r="A82" s="122"/>
      <c r="B82" s="105"/>
      <c r="C82" s="92"/>
      <c r="D82" s="92"/>
      <c r="E82" s="76"/>
      <c r="F82" s="65" t="s">
        <v>121</v>
      </c>
    </row>
    <row r="83" spans="1:6" ht="24" customHeight="1" x14ac:dyDescent="0.15">
      <c r="A83" s="59" t="s">
        <v>122</v>
      </c>
      <c r="B83" s="7" t="s">
        <v>123</v>
      </c>
      <c r="C83" s="7">
        <v>45111</v>
      </c>
      <c r="D83" s="7">
        <f t="shared" ref="D83:D90" si="6">C83+1</f>
        <v>45112</v>
      </c>
      <c r="E83" s="8" t="s">
        <v>12</v>
      </c>
      <c r="F83" s="9" t="s">
        <v>124</v>
      </c>
    </row>
    <row r="84" spans="1:6" ht="24" customHeight="1" x14ac:dyDescent="0.15">
      <c r="A84" s="59" t="s">
        <v>122</v>
      </c>
      <c r="B84" s="7" t="s">
        <v>125</v>
      </c>
      <c r="C84" s="7">
        <f t="shared" ref="C84:C88" si="7">C83+3</f>
        <v>45114</v>
      </c>
      <c r="D84" s="7">
        <f t="shared" si="6"/>
        <v>45115</v>
      </c>
      <c r="E84" s="8" t="s">
        <v>16</v>
      </c>
      <c r="F84" s="9" t="s">
        <v>126</v>
      </c>
    </row>
    <row r="85" spans="1:6" ht="24" customHeight="1" x14ac:dyDescent="0.15">
      <c r="A85" s="59" t="s">
        <v>122</v>
      </c>
      <c r="B85" s="7" t="s">
        <v>127</v>
      </c>
      <c r="C85" s="7">
        <f>C84+4</f>
        <v>45118</v>
      </c>
      <c r="D85" s="7">
        <f t="shared" si="6"/>
        <v>45119</v>
      </c>
      <c r="E85" s="8" t="s">
        <v>19</v>
      </c>
      <c r="F85" s="9" t="s">
        <v>128</v>
      </c>
    </row>
    <row r="86" spans="1:6" ht="24" customHeight="1" x14ac:dyDescent="0.15">
      <c r="A86" s="59" t="s">
        <v>122</v>
      </c>
      <c r="B86" s="7" t="s">
        <v>129</v>
      </c>
      <c r="C86" s="7">
        <f t="shared" si="7"/>
        <v>45121</v>
      </c>
      <c r="D86" s="7">
        <f t="shared" si="6"/>
        <v>45122</v>
      </c>
      <c r="E86" s="10"/>
      <c r="F86" s="11"/>
    </row>
    <row r="87" spans="1:6" ht="24" customHeight="1" x14ac:dyDescent="0.15">
      <c r="A87" s="59" t="s">
        <v>122</v>
      </c>
      <c r="B87" s="7" t="s">
        <v>130</v>
      </c>
      <c r="C87" s="7">
        <f>C86+4</f>
        <v>45125</v>
      </c>
      <c r="D87" s="7">
        <f t="shared" si="6"/>
        <v>45126</v>
      </c>
      <c r="E87" s="10"/>
      <c r="F87" s="11"/>
    </row>
    <row r="88" spans="1:6" ht="24" customHeight="1" x14ac:dyDescent="0.15">
      <c r="A88" s="59" t="s">
        <v>122</v>
      </c>
      <c r="B88" s="7" t="s">
        <v>131</v>
      </c>
      <c r="C88" s="7">
        <f t="shared" si="7"/>
        <v>45128</v>
      </c>
      <c r="D88" s="7">
        <f t="shared" si="6"/>
        <v>45129</v>
      </c>
      <c r="E88" s="10"/>
      <c r="F88" s="11"/>
    </row>
    <row r="89" spans="1:6" ht="24" customHeight="1" x14ac:dyDescent="0.15">
      <c r="A89" s="59" t="s">
        <v>122</v>
      </c>
      <c r="B89" s="7" t="s">
        <v>132</v>
      </c>
      <c r="C89" s="7">
        <f>C88+4</f>
        <v>45132</v>
      </c>
      <c r="D89" s="7">
        <f t="shared" si="6"/>
        <v>45133</v>
      </c>
      <c r="E89" s="8"/>
      <c r="F89" s="11"/>
    </row>
    <row r="90" spans="1:6" ht="24" customHeight="1" x14ac:dyDescent="0.15">
      <c r="A90" s="60" t="s">
        <v>122</v>
      </c>
      <c r="B90" s="66" t="s">
        <v>133</v>
      </c>
      <c r="C90" s="66">
        <f>C89+3</f>
        <v>45135</v>
      </c>
      <c r="D90" s="66">
        <f t="shared" si="6"/>
        <v>45136</v>
      </c>
      <c r="E90" s="67"/>
      <c r="F90" s="15"/>
    </row>
    <row r="91" spans="1:6" x14ac:dyDescent="0.15">
      <c r="A91" s="115" t="s">
        <v>134</v>
      </c>
      <c r="B91" s="116"/>
      <c r="C91" s="116"/>
      <c r="D91" s="116"/>
      <c r="E91" s="16" t="s">
        <v>2</v>
      </c>
      <c r="F91" s="17" t="s">
        <v>135</v>
      </c>
    </row>
    <row r="92" spans="1:6" ht="12" customHeight="1" x14ac:dyDescent="0.15">
      <c r="A92" s="124" t="s">
        <v>4</v>
      </c>
      <c r="B92" s="109" t="s">
        <v>5</v>
      </c>
      <c r="C92" s="97" t="s">
        <v>136</v>
      </c>
      <c r="D92" s="98" t="s">
        <v>137</v>
      </c>
      <c r="E92" s="88" t="s">
        <v>8</v>
      </c>
      <c r="F92" s="84" t="s">
        <v>138</v>
      </c>
    </row>
    <row r="93" spans="1:6" ht="12" customHeight="1" x14ac:dyDescent="0.15">
      <c r="A93" s="118"/>
      <c r="B93" s="104"/>
      <c r="C93" s="91"/>
      <c r="D93" s="99"/>
      <c r="E93" s="76"/>
      <c r="F93" s="85"/>
    </row>
    <row r="94" spans="1:6" ht="24" customHeight="1" x14ac:dyDescent="0.15">
      <c r="A94" s="27" t="s">
        <v>139</v>
      </c>
      <c r="B94" s="7" t="s">
        <v>140</v>
      </c>
      <c r="C94" s="28">
        <v>45110.75</v>
      </c>
      <c r="D94" s="29">
        <f t="shared" ref="D94:D106" si="8">C94+1</f>
        <v>45111.75</v>
      </c>
      <c r="E94" s="8" t="s">
        <v>12</v>
      </c>
      <c r="F94" s="9" t="s">
        <v>141</v>
      </c>
    </row>
    <row r="95" spans="1:6" ht="24" customHeight="1" x14ac:dyDescent="0.15">
      <c r="A95" s="27" t="s">
        <v>139</v>
      </c>
      <c r="B95" s="7" t="s">
        <v>142</v>
      </c>
      <c r="C95" s="28">
        <f t="shared" ref="C95:C99" si="9">C94+2</f>
        <v>45112.75</v>
      </c>
      <c r="D95" s="29">
        <f t="shared" si="8"/>
        <v>45113.75</v>
      </c>
      <c r="E95" s="8" t="s">
        <v>16</v>
      </c>
      <c r="F95" s="9" t="s">
        <v>143</v>
      </c>
    </row>
    <row r="96" spans="1:6" ht="24" customHeight="1" x14ac:dyDescent="0.15">
      <c r="A96" s="27" t="s">
        <v>139</v>
      </c>
      <c r="B96" s="7" t="s">
        <v>144</v>
      </c>
      <c r="C96" s="28">
        <f t="shared" si="9"/>
        <v>45114.75</v>
      </c>
      <c r="D96" s="29">
        <f t="shared" si="8"/>
        <v>45115.75</v>
      </c>
      <c r="E96" s="8" t="s">
        <v>19</v>
      </c>
      <c r="F96" s="9" t="s">
        <v>145</v>
      </c>
    </row>
    <row r="97" spans="1:6" ht="24" customHeight="1" x14ac:dyDescent="0.15">
      <c r="A97" s="27" t="s">
        <v>139</v>
      </c>
      <c r="B97" s="7" t="s">
        <v>146</v>
      </c>
      <c r="C97" s="28">
        <f>C96+3</f>
        <v>45117.75</v>
      </c>
      <c r="D97" s="29">
        <f t="shared" si="8"/>
        <v>45118.75</v>
      </c>
      <c r="E97" s="10"/>
      <c r="F97" s="11"/>
    </row>
    <row r="98" spans="1:6" ht="24" customHeight="1" x14ac:dyDescent="0.15">
      <c r="A98" s="27" t="s">
        <v>139</v>
      </c>
      <c r="B98" s="7" t="s">
        <v>147</v>
      </c>
      <c r="C98" s="28">
        <f t="shared" si="9"/>
        <v>45119.75</v>
      </c>
      <c r="D98" s="29">
        <f t="shared" si="8"/>
        <v>45120.75</v>
      </c>
      <c r="E98" s="10"/>
      <c r="F98" s="11"/>
    </row>
    <row r="99" spans="1:6" ht="24" customHeight="1" x14ac:dyDescent="0.15">
      <c r="A99" s="27" t="s">
        <v>139</v>
      </c>
      <c r="B99" s="7" t="s">
        <v>148</v>
      </c>
      <c r="C99" s="28">
        <f t="shared" si="9"/>
        <v>45121.75</v>
      </c>
      <c r="D99" s="29">
        <f t="shared" si="8"/>
        <v>45122.75</v>
      </c>
      <c r="E99" s="10"/>
      <c r="F99" s="11"/>
    </row>
    <row r="100" spans="1:6" ht="24" customHeight="1" x14ac:dyDescent="0.15">
      <c r="A100" s="27" t="s">
        <v>139</v>
      </c>
      <c r="B100" s="7" t="s">
        <v>149</v>
      </c>
      <c r="C100" s="28">
        <f>C99+3</f>
        <v>45124.75</v>
      </c>
      <c r="D100" s="29">
        <f t="shared" si="8"/>
        <v>45125.75</v>
      </c>
      <c r="E100" s="8"/>
      <c r="F100" s="11"/>
    </row>
    <row r="101" spans="1:6" ht="24" customHeight="1" x14ac:dyDescent="0.15">
      <c r="A101" s="27" t="s">
        <v>139</v>
      </c>
      <c r="B101" s="7" t="s">
        <v>150</v>
      </c>
      <c r="C101" s="28">
        <f t="shared" ref="C101:C105" si="10">C100+2</f>
        <v>45126.75</v>
      </c>
      <c r="D101" s="29">
        <f t="shared" si="8"/>
        <v>45127.75</v>
      </c>
      <c r="E101" s="10"/>
      <c r="F101" s="11"/>
    </row>
    <row r="102" spans="1:6" ht="24" customHeight="1" x14ac:dyDescent="0.15">
      <c r="A102" s="27" t="s">
        <v>139</v>
      </c>
      <c r="B102" s="7" t="s">
        <v>151</v>
      </c>
      <c r="C102" s="28">
        <f t="shared" si="10"/>
        <v>45128.75</v>
      </c>
      <c r="D102" s="29">
        <f t="shared" si="8"/>
        <v>45129.75</v>
      </c>
      <c r="E102" s="10"/>
      <c r="F102" s="11"/>
    </row>
    <row r="103" spans="1:6" ht="24" customHeight="1" x14ac:dyDescent="0.15">
      <c r="A103" s="27" t="s">
        <v>139</v>
      </c>
      <c r="B103" s="7" t="s">
        <v>152</v>
      </c>
      <c r="C103" s="28">
        <f>C102+3</f>
        <v>45131.75</v>
      </c>
      <c r="D103" s="29">
        <f t="shared" si="8"/>
        <v>45132.75</v>
      </c>
      <c r="E103" s="10"/>
      <c r="F103" s="11"/>
    </row>
    <row r="104" spans="1:6" ht="24" customHeight="1" x14ac:dyDescent="0.15">
      <c r="A104" s="27" t="s">
        <v>139</v>
      </c>
      <c r="B104" s="7" t="s">
        <v>153</v>
      </c>
      <c r="C104" s="28">
        <f t="shared" si="10"/>
        <v>45133.75</v>
      </c>
      <c r="D104" s="29">
        <f t="shared" si="8"/>
        <v>45134.75</v>
      </c>
      <c r="E104" s="10"/>
      <c r="F104" s="11"/>
    </row>
    <row r="105" spans="1:6" ht="24" customHeight="1" x14ac:dyDescent="0.15">
      <c r="A105" s="27" t="s">
        <v>139</v>
      </c>
      <c r="B105" s="7" t="s">
        <v>154</v>
      </c>
      <c r="C105" s="28">
        <f t="shared" si="10"/>
        <v>45135.75</v>
      </c>
      <c r="D105" s="29">
        <f t="shared" si="8"/>
        <v>45136.75</v>
      </c>
      <c r="E105" s="10"/>
      <c r="F105" s="11"/>
    </row>
    <row r="106" spans="1:6" ht="24" customHeight="1" x14ac:dyDescent="0.15">
      <c r="A106" s="30" t="s">
        <v>139</v>
      </c>
      <c r="B106" s="13" t="s">
        <v>155</v>
      </c>
      <c r="C106" s="31">
        <f>C105+3</f>
        <v>45138.75</v>
      </c>
      <c r="D106" s="32">
        <f t="shared" si="8"/>
        <v>45139.75</v>
      </c>
      <c r="E106" s="25"/>
      <c r="F106" s="26"/>
    </row>
    <row r="107" spans="1:6" x14ac:dyDescent="0.15">
      <c r="A107" s="33" t="s">
        <v>70</v>
      </c>
    </row>
    <row r="109" spans="1:6" ht="15.95" customHeight="1" x14ac:dyDescent="0.15">
      <c r="A109" s="127" t="s">
        <v>156</v>
      </c>
      <c r="B109" s="128"/>
      <c r="C109" s="128"/>
      <c r="D109" s="128"/>
      <c r="E109" s="129"/>
      <c r="F109" s="130"/>
    </row>
    <row r="110" spans="1:6" x14ac:dyDescent="0.15">
      <c r="A110" s="115" t="s">
        <v>157</v>
      </c>
      <c r="B110" s="116"/>
      <c r="C110" s="116"/>
      <c r="D110" s="116"/>
      <c r="E110" s="16" t="s">
        <v>2</v>
      </c>
      <c r="F110" s="17" t="s">
        <v>73</v>
      </c>
    </row>
    <row r="111" spans="1:6" x14ac:dyDescent="0.15">
      <c r="A111" s="124" t="s">
        <v>4</v>
      </c>
      <c r="B111" s="109" t="s">
        <v>5</v>
      </c>
      <c r="C111" s="97" t="s">
        <v>102</v>
      </c>
      <c r="D111" s="97" t="s">
        <v>158</v>
      </c>
      <c r="E111" s="89" t="s">
        <v>8</v>
      </c>
      <c r="F111" s="82" t="s">
        <v>159</v>
      </c>
    </row>
    <row r="112" spans="1:6" x14ac:dyDescent="0.15">
      <c r="A112" s="118"/>
      <c r="B112" s="104"/>
      <c r="C112" s="91"/>
      <c r="D112" s="91"/>
      <c r="E112" s="77"/>
      <c r="F112" s="81"/>
    </row>
    <row r="113" spans="1:6" ht="24.95" customHeight="1" x14ac:dyDescent="0.15">
      <c r="A113" s="6" t="s">
        <v>160</v>
      </c>
      <c r="B113" s="7" t="s">
        <v>161</v>
      </c>
      <c r="C113" s="7">
        <v>45109</v>
      </c>
      <c r="D113" s="7">
        <f t="shared" ref="D113:D117" si="11">C113+1</f>
        <v>45110</v>
      </c>
      <c r="E113" s="8" t="s">
        <v>12</v>
      </c>
      <c r="F113" s="9" t="s">
        <v>107</v>
      </c>
    </row>
    <row r="114" spans="1:6" ht="24.95" customHeight="1" x14ac:dyDescent="0.15">
      <c r="A114" s="6" t="s">
        <v>160</v>
      </c>
      <c r="B114" s="7" t="s">
        <v>78</v>
      </c>
      <c r="C114" s="7">
        <f t="shared" ref="C114:C117" si="12">C113+7</f>
        <v>45116</v>
      </c>
      <c r="D114" s="7">
        <f t="shared" si="11"/>
        <v>45117</v>
      </c>
      <c r="E114" s="8" t="s">
        <v>16</v>
      </c>
      <c r="F114" s="9" t="s">
        <v>27</v>
      </c>
    </row>
    <row r="115" spans="1:6" ht="24.95" customHeight="1" x14ac:dyDescent="0.15">
      <c r="A115" s="6" t="s">
        <v>160</v>
      </c>
      <c r="B115" s="7" t="s">
        <v>80</v>
      </c>
      <c r="C115" s="7">
        <f t="shared" si="12"/>
        <v>45123</v>
      </c>
      <c r="D115" s="7">
        <f t="shared" si="11"/>
        <v>45124</v>
      </c>
      <c r="E115" s="8" t="s">
        <v>19</v>
      </c>
      <c r="F115" s="63" t="s">
        <v>162</v>
      </c>
    </row>
    <row r="116" spans="1:6" ht="24.95" customHeight="1" x14ac:dyDescent="0.15">
      <c r="A116" s="68" t="s">
        <v>160</v>
      </c>
      <c r="B116" s="7" t="s">
        <v>82</v>
      </c>
      <c r="C116" s="66">
        <f t="shared" si="12"/>
        <v>45130</v>
      </c>
      <c r="D116" s="66">
        <f t="shared" si="11"/>
        <v>45131</v>
      </c>
      <c r="E116" s="10"/>
      <c r="F116" s="11"/>
    </row>
    <row r="117" spans="1:6" ht="24.95" customHeight="1" x14ac:dyDescent="0.15">
      <c r="A117" s="12" t="s">
        <v>160</v>
      </c>
      <c r="B117" s="13" t="s">
        <v>84</v>
      </c>
      <c r="C117" s="13">
        <f t="shared" si="12"/>
        <v>45137</v>
      </c>
      <c r="D117" s="13">
        <f t="shared" si="11"/>
        <v>45138</v>
      </c>
      <c r="E117" s="25"/>
      <c r="F117" s="26"/>
    </row>
    <row r="118" spans="1:6" x14ac:dyDescent="0.15">
      <c r="A118" s="115" t="s">
        <v>163</v>
      </c>
      <c r="B118" s="116"/>
      <c r="C118" s="116"/>
      <c r="D118" s="116"/>
      <c r="E118" s="16" t="s">
        <v>2</v>
      </c>
      <c r="F118" s="17" t="s">
        <v>91</v>
      </c>
    </row>
    <row r="119" spans="1:6" x14ac:dyDescent="0.15">
      <c r="A119" s="124" t="s">
        <v>4</v>
      </c>
      <c r="B119" s="109" t="s">
        <v>5</v>
      </c>
      <c r="C119" s="97" t="s">
        <v>164</v>
      </c>
      <c r="D119" s="97" t="s">
        <v>165</v>
      </c>
      <c r="E119" s="89" t="s">
        <v>8</v>
      </c>
      <c r="F119" s="84" t="s">
        <v>166</v>
      </c>
    </row>
    <row r="120" spans="1:6" x14ac:dyDescent="0.15">
      <c r="A120" s="118"/>
      <c r="B120" s="104"/>
      <c r="C120" s="91"/>
      <c r="D120" s="91"/>
      <c r="E120" s="77"/>
      <c r="F120" s="81"/>
    </row>
    <row r="121" spans="1:6" ht="24.95" customHeight="1" x14ac:dyDescent="0.15">
      <c r="A121" s="6" t="s">
        <v>167</v>
      </c>
      <c r="B121" s="7" t="s">
        <v>84</v>
      </c>
      <c r="C121" s="7">
        <v>45109</v>
      </c>
      <c r="D121" s="7">
        <f t="shared" ref="D121:D128" si="13">C121+1</f>
        <v>45110</v>
      </c>
      <c r="E121" s="8" t="s">
        <v>12</v>
      </c>
      <c r="F121" s="9" t="s">
        <v>168</v>
      </c>
    </row>
    <row r="122" spans="1:6" ht="24.95" customHeight="1" x14ac:dyDescent="0.15">
      <c r="A122" s="6" t="s">
        <v>167</v>
      </c>
      <c r="B122" s="7" t="s">
        <v>169</v>
      </c>
      <c r="C122" s="7">
        <f t="shared" ref="C122:C126" si="14">C121+4</f>
        <v>45113</v>
      </c>
      <c r="D122" s="7">
        <f t="shared" si="13"/>
        <v>45114</v>
      </c>
      <c r="E122" s="8" t="s">
        <v>16</v>
      </c>
      <c r="F122" s="9" t="s">
        <v>170</v>
      </c>
    </row>
    <row r="123" spans="1:6" ht="24.95" customHeight="1" x14ac:dyDescent="0.15">
      <c r="A123" s="6" t="s">
        <v>167</v>
      </c>
      <c r="B123" s="7" t="s">
        <v>171</v>
      </c>
      <c r="C123" s="7">
        <f t="shared" ref="C123:C127" si="15">C122+3</f>
        <v>45116</v>
      </c>
      <c r="D123" s="7">
        <f t="shared" si="13"/>
        <v>45117</v>
      </c>
      <c r="E123" s="8" t="s">
        <v>19</v>
      </c>
      <c r="F123" s="63" t="s">
        <v>172</v>
      </c>
    </row>
    <row r="124" spans="1:6" ht="24.95" customHeight="1" x14ac:dyDescent="0.15">
      <c r="A124" s="6" t="s">
        <v>167</v>
      </c>
      <c r="B124" s="7" t="s">
        <v>173</v>
      </c>
      <c r="C124" s="7">
        <f t="shared" si="14"/>
        <v>45120</v>
      </c>
      <c r="D124" s="7">
        <f t="shared" si="13"/>
        <v>45121</v>
      </c>
      <c r="E124" s="8"/>
      <c r="F124" s="9"/>
    </row>
    <row r="125" spans="1:6" ht="24.95" customHeight="1" x14ac:dyDescent="0.15">
      <c r="A125" s="6" t="s">
        <v>167</v>
      </c>
      <c r="B125" s="7" t="s">
        <v>174</v>
      </c>
      <c r="C125" s="7">
        <f t="shared" si="15"/>
        <v>45123</v>
      </c>
      <c r="D125" s="7">
        <f t="shared" si="13"/>
        <v>45124</v>
      </c>
      <c r="E125" s="8"/>
      <c r="F125" s="9"/>
    </row>
    <row r="126" spans="1:6" ht="24.95" customHeight="1" x14ac:dyDescent="0.15">
      <c r="A126" s="6" t="s">
        <v>167</v>
      </c>
      <c r="B126" s="7" t="s">
        <v>175</v>
      </c>
      <c r="C126" s="7">
        <f t="shared" si="14"/>
        <v>45127</v>
      </c>
      <c r="D126" s="7">
        <f t="shared" si="13"/>
        <v>45128</v>
      </c>
      <c r="E126" s="8"/>
      <c r="F126" s="9"/>
    </row>
    <row r="127" spans="1:6" ht="24.95" customHeight="1" x14ac:dyDescent="0.15">
      <c r="A127" s="6" t="s">
        <v>167</v>
      </c>
      <c r="B127" s="7" t="s">
        <v>176</v>
      </c>
      <c r="C127" s="7">
        <f t="shared" si="15"/>
        <v>45130</v>
      </c>
      <c r="D127" s="7">
        <f t="shared" si="13"/>
        <v>45131</v>
      </c>
      <c r="E127" s="8"/>
      <c r="F127" s="9"/>
    </row>
    <row r="128" spans="1:6" ht="24.95" customHeight="1" x14ac:dyDescent="0.15">
      <c r="A128" s="12" t="s">
        <v>167</v>
      </c>
      <c r="B128" s="13" t="s">
        <v>177</v>
      </c>
      <c r="C128" s="13">
        <f>C127+4</f>
        <v>45134</v>
      </c>
      <c r="D128" s="13">
        <f t="shared" si="13"/>
        <v>45135</v>
      </c>
      <c r="E128" s="25"/>
      <c r="F128" s="26"/>
    </row>
    <row r="129" spans="1:6" ht="12" customHeight="1" x14ac:dyDescent="0.15">
      <c r="A129" s="33" t="s">
        <v>70</v>
      </c>
      <c r="E129" s="69"/>
      <c r="F129" s="70"/>
    </row>
    <row r="130" spans="1:6" ht="14.1" customHeight="1" x14ac:dyDescent="0.15">
      <c r="A130" s="3"/>
    </row>
    <row r="131" spans="1:6" ht="18" customHeight="1" x14ac:dyDescent="0.15">
      <c r="A131" s="111" t="s">
        <v>178</v>
      </c>
      <c r="B131" s="112"/>
      <c r="C131" s="112"/>
      <c r="D131" s="112"/>
      <c r="E131" s="113"/>
      <c r="F131" s="114"/>
    </row>
    <row r="132" spans="1:6" ht="15" customHeight="1" x14ac:dyDescent="0.15">
      <c r="A132" s="115" t="s">
        <v>179</v>
      </c>
      <c r="B132" s="116"/>
      <c r="C132" s="116"/>
      <c r="D132" s="116"/>
      <c r="E132" s="16" t="s">
        <v>2</v>
      </c>
      <c r="F132" s="17" t="s">
        <v>180</v>
      </c>
    </row>
    <row r="133" spans="1:6" x14ac:dyDescent="0.15">
      <c r="A133" s="125" t="s">
        <v>4</v>
      </c>
      <c r="B133" s="110" t="s">
        <v>5</v>
      </c>
      <c r="C133" s="101" t="s">
        <v>74</v>
      </c>
      <c r="D133" s="100" t="s">
        <v>181</v>
      </c>
      <c r="E133" s="90" t="s">
        <v>8</v>
      </c>
      <c r="F133" s="80" t="s">
        <v>182</v>
      </c>
    </row>
    <row r="134" spans="1:6" ht="21" customHeight="1" x14ac:dyDescent="0.15">
      <c r="A134" s="118"/>
      <c r="B134" s="104"/>
      <c r="C134" s="91"/>
      <c r="D134" s="99"/>
      <c r="E134" s="76"/>
      <c r="F134" s="81"/>
    </row>
    <row r="135" spans="1:6" ht="24.95" customHeight="1" x14ac:dyDescent="0.15">
      <c r="A135" s="59" t="s">
        <v>93</v>
      </c>
      <c r="B135" s="7" t="s">
        <v>94</v>
      </c>
      <c r="C135" s="7">
        <v>45114</v>
      </c>
      <c r="D135" s="7">
        <f>C135+3</f>
        <v>45117</v>
      </c>
      <c r="E135" s="8" t="s">
        <v>12</v>
      </c>
      <c r="F135" s="9" t="s">
        <v>183</v>
      </c>
    </row>
    <row r="136" spans="1:6" ht="24.95" customHeight="1" x14ac:dyDescent="0.15">
      <c r="A136" s="59" t="s">
        <v>93</v>
      </c>
      <c r="B136" s="7" t="s">
        <v>96</v>
      </c>
      <c r="C136" s="7">
        <f>C135+7</f>
        <v>45121</v>
      </c>
      <c r="D136" s="7">
        <f>C136+3</f>
        <v>45124</v>
      </c>
      <c r="E136" s="8" t="s">
        <v>16</v>
      </c>
      <c r="F136" s="9" t="s">
        <v>64</v>
      </c>
    </row>
    <row r="137" spans="1:6" ht="24.95" customHeight="1" x14ac:dyDescent="0.15">
      <c r="A137" s="59" t="s">
        <v>93</v>
      </c>
      <c r="B137" s="7" t="s">
        <v>97</v>
      </c>
      <c r="C137" s="7">
        <f>C136+7</f>
        <v>45128</v>
      </c>
      <c r="D137" s="7">
        <f>C137+3</f>
        <v>45131</v>
      </c>
      <c r="E137" s="8" t="s">
        <v>19</v>
      </c>
      <c r="F137" s="9" t="s">
        <v>184</v>
      </c>
    </row>
    <row r="138" spans="1:6" ht="24.95" customHeight="1" x14ac:dyDescent="0.15">
      <c r="A138" s="60" t="s">
        <v>93</v>
      </c>
      <c r="B138" s="7" t="s">
        <v>99</v>
      </c>
      <c r="C138" s="13">
        <f>C137+7</f>
        <v>45135</v>
      </c>
      <c r="D138" s="7">
        <f>C138+3</f>
        <v>45138</v>
      </c>
      <c r="E138" s="14"/>
      <c r="F138" s="15"/>
    </row>
    <row r="139" spans="1:6" x14ac:dyDescent="0.15">
      <c r="A139" s="115" t="s">
        <v>185</v>
      </c>
      <c r="B139" s="116"/>
      <c r="C139" s="116"/>
      <c r="D139" s="116"/>
      <c r="E139" s="16" t="s">
        <v>2</v>
      </c>
      <c r="F139" s="17" t="s">
        <v>186</v>
      </c>
    </row>
    <row r="140" spans="1:6" x14ac:dyDescent="0.15">
      <c r="A140" s="121" t="s">
        <v>4</v>
      </c>
      <c r="B140" s="104" t="s">
        <v>5</v>
      </c>
      <c r="C140" s="91" t="s">
        <v>44</v>
      </c>
      <c r="D140" s="91" t="s">
        <v>187</v>
      </c>
      <c r="E140" s="76" t="s">
        <v>8</v>
      </c>
      <c r="F140" s="80" t="s">
        <v>46</v>
      </c>
    </row>
    <row r="141" spans="1:6" x14ac:dyDescent="0.15">
      <c r="A141" s="122"/>
      <c r="B141" s="105"/>
      <c r="C141" s="92"/>
      <c r="D141" s="92"/>
      <c r="E141" s="77"/>
      <c r="F141" s="81"/>
    </row>
    <row r="142" spans="1:6" ht="24" customHeight="1" x14ac:dyDescent="0.15">
      <c r="A142" s="59" t="s">
        <v>47</v>
      </c>
      <c r="B142" s="7" t="s">
        <v>48</v>
      </c>
      <c r="C142" s="7">
        <v>45112</v>
      </c>
      <c r="D142" s="7">
        <f>C142+1</f>
        <v>45113</v>
      </c>
      <c r="E142" s="8" t="s">
        <v>12</v>
      </c>
      <c r="F142" s="9" t="s">
        <v>49</v>
      </c>
    </row>
    <row r="143" spans="1:6" ht="24" customHeight="1" x14ac:dyDescent="0.15">
      <c r="A143" s="59" t="s">
        <v>50</v>
      </c>
      <c r="B143" s="7" t="s">
        <v>15</v>
      </c>
      <c r="C143" s="7">
        <f t="shared" ref="C143:C145" si="16">C142+7</f>
        <v>45119</v>
      </c>
      <c r="D143" s="7">
        <f>C143+1</f>
        <v>45120</v>
      </c>
      <c r="E143" s="8" t="s">
        <v>16</v>
      </c>
      <c r="F143" s="9" t="s">
        <v>27</v>
      </c>
    </row>
    <row r="144" spans="1:6" ht="24" customHeight="1" x14ac:dyDescent="0.15">
      <c r="A144" s="59" t="s">
        <v>47</v>
      </c>
      <c r="B144" s="7" t="s">
        <v>51</v>
      </c>
      <c r="C144" s="7">
        <f t="shared" si="16"/>
        <v>45126</v>
      </c>
      <c r="D144" s="7">
        <f>C144+1</f>
        <v>45127</v>
      </c>
      <c r="E144" s="8" t="s">
        <v>19</v>
      </c>
      <c r="F144" s="9" t="s">
        <v>52</v>
      </c>
    </row>
    <row r="145" spans="1:6" ht="24" customHeight="1" x14ac:dyDescent="0.15">
      <c r="A145" s="60" t="s">
        <v>50</v>
      </c>
      <c r="B145" s="13" t="s">
        <v>53</v>
      </c>
      <c r="C145" s="13">
        <f t="shared" si="16"/>
        <v>45133</v>
      </c>
      <c r="D145" s="7">
        <f>C145+1</f>
        <v>45134</v>
      </c>
      <c r="E145" s="58"/>
      <c r="F145" s="26"/>
    </row>
    <row r="146" spans="1:6" x14ac:dyDescent="0.15">
      <c r="A146" s="117" t="s">
        <v>188</v>
      </c>
      <c r="B146" s="116"/>
      <c r="C146" s="116"/>
      <c r="D146" s="116"/>
      <c r="E146" s="16" t="s">
        <v>2</v>
      </c>
      <c r="F146" s="17" t="s">
        <v>3</v>
      </c>
    </row>
    <row r="147" spans="1:6" x14ac:dyDescent="0.15">
      <c r="A147" s="102" t="s">
        <v>4</v>
      </c>
      <c r="B147" s="108" t="s">
        <v>5</v>
      </c>
      <c r="C147" s="93" t="s">
        <v>6</v>
      </c>
      <c r="D147" s="93" t="s">
        <v>189</v>
      </c>
      <c r="E147" s="78" t="s">
        <v>8</v>
      </c>
      <c r="F147" s="86" t="s">
        <v>9</v>
      </c>
    </row>
    <row r="148" spans="1:6" x14ac:dyDescent="0.15">
      <c r="A148" s="103"/>
      <c r="B148" s="105"/>
      <c r="C148" s="92"/>
      <c r="D148" s="92"/>
      <c r="E148" s="79"/>
      <c r="F148" s="87"/>
    </row>
    <row r="149" spans="1:6" ht="22.5" x14ac:dyDescent="0.15">
      <c r="A149" s="46" t="s">
        <v>18</v>
      </c>
      <c r="B149" s="44" t="s">
        <v>11</v>
      </c>
      <c r="C149" s="45">
        <v>45110</v>
      </c>
      <c r="D149" s="45">
        <f t="shared" ref="D149:D153" si="17">C149+2</f>
        <v>45112</v>
      </c>
      <c r="E149" s="71" t="s">
        <v>12</v>
      </c>
      <c r="F149" s="72" t="s">
        <v>13</v>
      </c>
    </row>
    <row r="150" spans="1:6" ht="22.5" x14ac:dyDescent="0.15">
      <c r="A150" s="46" t="s">
        <v>14</v>
      </c>
      <c r="B150" s="44" t="s">
        <v>15</v>
      </c>
      <c r="C150" s="45">
        <f t="shared" ref="C150:C153" si="18">C149+7</f>
        <v>45117</v>
      </c>
      <c r="D150" s="45">
        <f t="shared" si="17"/>
        <v>45119</v>
      </c>
      <c r="E150" s="71" t="s">
        <v>16</v>
      </c>
      <c r="F150" s="72" t="s">
        <v>17</v>
      </c>
    </row>
    <row r="151" spans="1:6" ht="22.5" x14ac:dyDescent="0.15">
      <c r="A151" s="46" t="s">
        <v>18</v>
      </c>
      <c r="B151" s="44" t="str">
        <f t="shared" ref="B151:B153" si="19">"23"&amp;MID(B149,3,2)+1&amp;"E"</f>
        <v>2313E</v>
      </c>
      <c r="C151" s="45">
        <f t="shared" si="18"/>
        <v>45124</v>
      </c>
      <c r="D151" s="45">
        <f t="shared" si="17"/>
        <v>45126</v>
      </c>
      <c r="E151" s="71" t="s">
        <v>19</v>
      </c>
      <c r="F151" s="72" t="s">
        <v>20</v>
      </c>
    </row>
    <row r="152" spans="1:6" ht="22.5" x14ac:dyDescent="0.15">
      <c r="A152" s="46" t="s">
        <v>14</v>
      </c>
      <c r="B152" s="44" t="str">
        <f t="shared" si="19"/>
        <v>2314E</v>
      </c>
      <c r="C152" s="44">
        <f t="shared" si="18"/>
        <v>45131</v>
      </c>
      <c r="D152" s="45">
        <f t="shared" si="17"/>
        <v>45133</v>
      </c>
      <c r="E152" s="73"/>
      <c r="F152" s="72"/>
    </row>
    <row r="153" spans="1:6" ht="22.5" x14ac:dyDescent="0.15">
      <c r="A153" s="48" t="s">
        <v>18</v>
      </c>
      <c r="B153" s="49" t="str">
        <f t="shared" si="19"/>
        <v>2314E</v>
      </c>
      <c r="C153" s="49">
        <f t="shared" si="18"/>
        <v>45138</v>
      </c>
      <c r="D153" s="50">
        <f t="shared" si="17"/>
        <v>45140</v>
      </c>
      <c r="E153" s="74"/>
      <c r="F153" s="75"/>
    </row>
    <row r="154" spans="1:6" x14ac:dyDescent="0.15">
      <c r="A154" s="33" t="s">
        <v>70</v>
      </c>
    </row>
    <row r="155" spans="1:6" ht="14.1" customHeight="1" x14ac:dyDescent="0.15"/>
  </sheetData>
  <sheetProtection password="E787" sheet="1" objects="1" scenarios="1" selectLockedCells="1" selectUnlockedCells="1"/>
  <mergeCells count="123">
    <mergeCell ref="A118:D118"/>
    <mergeCell ref="A1:F1"/>
    <mergeCell ref="A2:D2"/>
    <mergeCell ref="A10:D10"/>
    <mergeCell ref="A18:D18"/>
    <mergeCell ref="A25:D25"/>
    <mergeCell ref="A32:D32"/>
    <mergeCell ref="A41:F41"/>
    <mergeCell ref="A42:D42"/>
    <mergeCell ref="A49:D49"/>
    <mergeCell ref="C33:C34"/>
    <mergeCell ref="C43:C44"/>
    <mergeCell ref="E3:E4"/>
    <mergeCell ref="E11:E12"/>
    <mergeCell ref="E19:E20"/>
    <mergeCell ref="E26:E27"/>
    <mergeCell ref="E33:E34"/>
    <mergeCell ref="E43:E44"/>
    <mergeCell ref="C26:C27"/>
    <mergeCell ref="A56:D56"/>
    <mergeCell ref="A63:D63"/>
    <mergeCell ref="A72:F72"/>
    <mergeCell ref="A73:D73"/>
    <mergeCell ref="A80:D80"/>
    <mergeCell ref="A91:D91"/>
    <mergeCell ref="A109:F109"/>
    <mergeCell ref="A110:D110"/>
    <mergeCell ref="B147:B148"/>
    <mergeCell ref="A131:F131"/>
    <mergeCell ref="A132:D132"/>
    <mergeCell ref="A139:D139"/>
    <mergeCell ref="A146:D146"/>
    <mergeCell ref="A3:A4"/>
    <mergeCell ref="A11:A12"/>
    <mergeCell ref="A19:A20"/>
    <mergeCell ref="A26:A27"/>
    <mergeCell ref="A33:A34"/>
    <mergeCell ref="A43:A44"/>
    <mergeCell ref="A50:A51"/>
    <mergeCell ref="A57:A58"/>
    <mergeCell ref="A64:A65"/>
    <mergeCell ref="A74:A75"/>
    <mergeCell ref="A81:A82"/>
    <mergeCell ref="A92:A93"/>
    <mergeCell ref="A111:A112"/>
    <mergeCell ref="A119:A120"/>
    <mergeCell ref="A133:A134"/>
    <mergeCell ref="A140:A141"/>
    <mergeCell ref="C3:C4"/>
    <mergeCell ref="C11:C12"/>
    <mergeCell ref="C19:C20"/>
    <mergeCell ref="C64:C65"/>
    <mergeCell ref="C74:C75"/>
    <mergeCell ref="C81:C82"/>
    <mergeCell ref="C92:C93"/>
    <mergeCell ref="C111:C112"/>
    <mergeCell ref="C119:C120"/>
    <mergeCell ref="C133:C134"/>
    <mergeCell ref="A147:A148"/>
    <mergeCell ref="B3:B4"/>
    <mergeCell ref="B11:B12"/>
    <mergeCell ref="B19:B20"/>
    <mergeCell ref="B26:B27"/>
    <mergeCell ref="B33:B34"/>
    <mergeCell ref="B43:B44"/>
    <mergeCell ref="B50:B51"/>
    <mergeCell ref="B57:B58"/>
    <mergeCell ref="B64:B65"/>
    <mergeCell ref="B74:B75"/>
    <mergeCell ref="B81:B82"/>
    <mergeCell ref="B92:B93"/>
    <mergeCell ref="B111:B112"/>
    <mergeCell ref="B119:B120"/>
    <mergeCell ref="B133:B134"/>
    <mergeCell ref="B140:B141"/>
    <mergeCell ref="E111:E112"/>
    <mergeCell ref="E119:E120"/>
    <mergeCell ref="E133:E134"/>
    <mergeCell ref="C140:C141"/>
    <mergeCell ref="C147:C148"/>
    <mergeCell ref="D3:D4"/>
    <mergeCell ref="D11:D12"/>
    <mergeCell ref="D19:D20"/>
    <mergeCell ref="D26:D27"/>
    <mergeCell ref="D33:D34"/>
    <mergeCell ref="D43:D44"/>
    <mergeCell ref="D50:D51"/>
    <mergeCell ref="D57:D58"/>
    <mergeCell ref="D64:D65"/>
    <mergeCell ref="D74:D75"/>
    <mergeCell ref="D81:D82"/>
    <mergeCell ref="D92:D93"/>
    <mergeCell ref="D111:D112"/>
    <mergeCell ref="D119:D120"/>
    <mergeCell ref="D133:D134"/>
    <mergeCell ref="D140:D141"/>
    <mergeCell ref="D147:D148"/>
    <mergeCell ref="C50:C51"/>
    <mergeCell ref="C57:C58"/>
    <mergeCell ref="E140:E141"/>
    <mergeCell ref="E147:E148"/>
    <mergeCell ref="F3:F4"/>
    <mergeCell ref="F11:F12"/>
    <mergeCell ref="F19:F20"/>
    <mergeCell ref="F26:F27"/>
    <mergeCell ref="F33:F34"/>
    <mergeCell ref="F43:F44"/>
    <mergeCell ref="F50:F51"/>
    <mergeCell ref="F57:F58"/>
    <mergeCell ref="F64:F65"/>
    <mergeCell ref="F74:F75"/>
    <mergeCell ref="F92:F93"/>
    <mergeCell ref="F111:F112"/>
    <mergeCell ref="F119:F120"/>
    <mergeCell ref="F133:F134"/>
    <mergeCell ref="F140:F141"/>
    <mergeCell ref="F147:F148"/>
    <mergeCell ref="E50:E51"/>
    <mergeCell ref="E57:E58"/>
    <mergeCell ref="E64:E65"/>
    <mergeCell ref="E74:E75"/>
    <mergeCell ref="E81:E82"/>
    <mergeCell ref="E92:E93"/>
  </mergeCells>
  <phoneticPr fontId="5" type="noConversion"/>
  <pageMargins left="0.51180555555555596" right="0.31388888888888899" top="0.86527777777777803" bottom="0.51180555555555596" header="0.118055555555556" footer="7.7777777777777807E-2"/>
  <pageSetup paperSize="9" scale="96" orientation="portrait" r:id="rId1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直线：62274027/8/9/37/8/66667628/30/82779512/3/5/7 88079815/6
电话：0411-82799119（总机）传真：0411-82799116 邮箱：info@brightup.net  / 网址：www.brightup.net&amp;R&amp;P</oddFooter>
  </headerFooter>
  <rowBreaks count="4" manualBreakCount="4">
    <brk id="40" max="5" man="1"/>
    <brk id="71" max="5" man="1"/>
    <brk id="108" max="5" man="1"/>
    <brk id="130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indowProtection="1" topLeftCell="A15" zoomScaleNormal="100" workbookViewId="0">
      <selection activeCell="F37" sqref="F37"/>
    </sheetView>
  </sheetViews>
  <sheetFormatPr defaultColWidth="9" defaultRowHeight="13.5" x14ac:dyDescent="0.15"/>
  <cols>
    <col min="1" max="1" width="19.625" style="2" customWidth="1"/>
    <col min="2" max="2" width="8.625" style="3" customWidth="1"/>
    <col min="3" max="4" width="18.625" style="3" customWidth="1"/>
    <col min="5" max="5" width="10.625" style="3" customWidth="1"/>
    <col min="6" max="6" width="20.25" style="3" customWidth="1"/>
    <col min="7" max="243" width="9" style="3"/>
    <col min="244" max="244" width="28.625" style="3" customWidth="1"/>
    <col min="245" max="245" width="12.625" style="3" customWidth="1"/>
    <col min="246" max="248" width="17.625" style="3" customWidth="1"/>
    <col min="249" max="249" width="11.625" style="3" customWidth="1"/>
    <col min="250" max="250" width="23.125" style="3" customWidth="1"/>
    <col min="251" max="499" width="9" style="3"/>
    <col min="500" max="500" width="28.625" style="3" customWidth="1"/>
    <col min="501" max="501" width="12.625" style="3" customWidth="1"/>
    <col min="502" max="504" width="17.625" style="3" customWidth="1"/>
    <col min="505" max="505" width="11.625" style="3" customWidth="1"/>
    <col min="506" max="506" width="23.125" style="3" customWidth="1"/>
    <col min="507" max="755" width="9" style="3"/>
    <col min="756" max="756" width="28.625" style="3" customWidth="1"/>
    <col min="757" max="757" width="12.625" style="3" customWidth="1"/>
    <col min="758" max="760" width="17.625" style="3" customWidth="1"/>
    <col min="761" max="761" width="11.625" style="3" customWidth="1"/>
    <col min="762" max="762" width="23.125" style="3" customWidth="1"/>
    <col min="763" max="1011" width="9" style="3"/>
    <col min="1012" max="1012" width="28.625" style="3" customWidth="1"/>
    <col min="1013" max="1013" width="12.625" style="3" customWidth="1"/>
    <col min="1014" max="1016" width="17.625" style="3" customWidth="1"/>
    <col min="1017" max="1017" width="11.625" style="3" customWidth="1"/>
    <col min="1018" max="1018" width="23.125" style="3" customWidth="1"/>
    <col min="1019" max="1267" width="9" style="3"/>
    <col min="1268" max="1268" width="28.625" style="3" customWidth="1"/>
    <col min="1269" max="1269" width="12.625" style="3" customWidth="1"/>
    <col min="1270" max="1272" width="17.625" style="3" customWidth="1"/>
    <col min="1273" max="1273" width="11.625" style="3" customWidth="1"/>
    <col min="1274" max="1274" width="23.125" style="3" customWidth="1"/>
    <col min="1275" max="1523" width="9" style="3"/>
    <col min="1524" max="1524" width="28.625" style="3" customWidth="1"/>
    <col min="1525" max="1525" width="12.625" style="3" customWidth="1"/>
    <col min="1526" max="1528" width="17.625" style="3" customWidth="1"/>
    <col min="1529" max="1529" width="11.625" style="3" customWidth="1"/>
    <col min="1530" max="1530" width="23.125" style="3" customWidth="1"/>
    <col min="1531" max="1779" width="9" style="3"/>
    <col min="1780" max="1780" width="28.625" style="3" customWidth="1"/>
    <col min="1781" max="1781" width="12.625" style="3" customWidth="1"/>
    <col min="1782" max="1784" width="17.625" style="3" customWidth="1"/>
    <col min="1785" max="1785" width="11.625" style="3" customWidth="1"/>
    <col min="1786" max="1786" width="23.125" style="3" customWidth="1"/>
    <col min="1787" max="2035" width="9" style="3"/>
    <col min="2036" max="2036" width="28.625" style="3" customWidth="1"/>
    <col min="2037" max="2037" width="12.625" style="3" customWidth="1"/>
    <col min="2038" max="2040" width="17.625" style="3" customWidth="1"/>
    <col min="2041" max="2041" width="11.625" style="3" customWidth="1"/>
    <col min="2042" max="2042" width="23.125" style="3" customWidth="1"/>
    <col min="2043" max="2291" width="9" style="3"/>
    <col min="2292" max="2292" width="28.625" style="3" customWidth="1"/>
    <col min="2293" max="2293" width="12.625" style="3" customWidth="1"/>
    <col min="2294" max="2296" width="17.625" style="3" customWidth="1"/>
    <col min="2297" max="2297" width="11.625" style="3" customWidth="1"/>
    <col min="2298" max="2298" width="23.125" style="3" customWidth="1"/>
    <col min="2299" max="2547" width="9" style="3"/>
    <col min="2548" max="2548" width="28.625" style="3" customWidth="1"/>
    <col min="2549" max="2549" width="12.625" style="3" customWidth="1"/>
    <col min="2550" max="2552" width="17.625" style="3" customWidth="1"/>
    <col min="2553" max="2553" width="11.625" style="3" customWidth="1"/>
    <col min="2554" max="2554" width="23.125" style="3" customWidth="1"/>
    <col min="2555" max="2803" width="9" style="3"/>
    <col min="2804" max="2804" width="28.625" style="3" customWidth="1"/>
    <col min="2805" max="2805" width="12.625" style="3" customWidth="1"/>
    <col min="2806" max="2808" width="17.625" style="3" customWidth="1"/>
    <col min="2809" max="2809" width="11.625" style="3" customWidth="1"/>
    <col min="2810" max="2810" width="23.125" style="3" customWidth="1"/>
    <col min="2811" max="3059" width="9" style="3"/>
    <col min="3060" max="3060" width="28.625" style="3" customWidth="1"/>
    <col min="3061" max="3061" width="12.625" style="3" customWidth="1"/>
    <col min="3062" max="3064" width="17.625" style="3" customWidth="1"/>
    <col min="3065" max="3065" width="11.625" style="3" customWidth="1"/>
    <col min="3066" max="3066" width="23.125" style="3" customWidth="1"/>
    <col min="3067" max="3315" width="9" style="3"/>
    <col min="3316" max="3316" width="28.625" style="3" customWidth="1"/>
    <col min="3317" max="3317" width="12.625" style="3" customWidth="1"/>
    <col min="3318" max="3320" width="17.625" style="3" customWidth="1"/>
    <col min="3321" max="3321" width="11.625" style="3" customWidth="1"/>
    <col min="3322" max="3322" width="23.125" style="3" customWidth="1"/>
    <col min="3323" max="3571" width="9" style="3"/>
    <col min="3572" max="3572" width="28.625" style="3" customWidth="1"/>
    <col min="3573" max="3573" width="12.625" style="3" customWidth="1"/>
    <col min="3574" max="3576" width="17.625" style="3" customWidth="1"/>
    <col min="3577" max="3577" width="11.625" style="3" customWidth="1"/>
    <col min="3578" max="3578" width="23.125" style="3" customWidth="1"/>
    <col min="3579" max="3827" width="9" style="3"/>
    <col min="3828" max="3828" width="28.625" style="3" customWidth="1"/>
    <col min="3829" max="3829" width="12.625" style="3" customWidth="1"/>
    <col min="3830" max="3832" width="17.625" style="3" customWidth="1"/>
    <col min="3833" max="3833" width="11.625" style="3" customWidth="1"/>
    <col min="3834" max="3834" width="23.125" style="3" customWidth="1"/>
    <col min="3835" max="4083" width="9" style="3"/>
    <col min="4084" max="4084" width="28.625" style="3" customWidth="1"/>
    <col min="4085" max="4085" width="12.625" style="3" customWidth="1"/>
    <col min="4086" max="4088" width="17.625" style="3" customWidth="1"/>
    <col min="4089" max="4089" width="11.625" style="3" customWidth="1"/>
    <col min="4090" max="4090" width="23.125" style="3" customWidth="1"/>
    <col min="4091" max="4339" width="9" style="3"/>
    <col min="4340" max="4340" width="28.625" style="3" customWidth="1"/>
    <col min="4341" max="4341" width="12.625" style="3" customWidth="1"/>
    <col min="4342" max="4344" width="17.625" style="3" customWidth="1"/>
    <col min="4345" max="4345" width="11.625" style="3" customWidth="1"/>
    <col min="4346" max="4346" width="23.125" style="3" customWidth="1"/>
    <col min="4347" max="4595" width="9" style="3"/>
    <col min="4596" max="4596" width="28.625" style="3" customWidth="1"/>
    <col min="4597" max="4597" width="12.625" style="3" customWidth="1"/>
    <col min="4598" max="4600" width="17.625" style="3" customWidth="1"/>
    <col min="4601" max="4601" width="11.625" style="3" customWidth="1"/>
    <col min="4602" max="4602" width="23.125" style="3" customWidth="1"/>
    <col min="4603" max="4851" width="9" style="3"/>
    <col min="4852" max="4852" width="28.625" style="3" customWidth="1"/>
    <col min="4853" max="4853" width="12.625" style="3" customWidth="1"/>
    <col min="4854" max="4856" width="17.625" style="3" customWidth="1"/>
    <col min="4857" max="4857" width="11.625" style="3" customWidth="1"/>
    <col min="4858" max="4858" width="23.125" style="3" customWidth="1"/>
    <col min="4859" max="5107" width="9" style="3"/>
    <col min="5108" max="5108" width="28.625" style="3" customWidth="1"/>
    <col min="5109" max="5109" width="12.625" style="3" customWidth="1"/>
    <col min="5110" max="5112" width="17.625" style="3" customWidth="1"/>
    <col min="5113" max="5113" width="11.625" style="3" customWidth="1"/>
    <col min="5114" max="5114" width="23.125" style="3" customWidth="1"/>
    <col min="5115" max="5363" width="9" style="3"/>
    <col min="5364" max="5364" width="28.625" style="3" customWidth="1"/>
    <col min="5365" max="5365" width="12.625" style="3" customWidth="1"/>
    <col min="5366" max="5368" width="17.625" style="3" customWidth="1"/>
    <col min="5369" max="5369" width="11.625" style="3" customWidth="1"/>
    <col min="5370" max="5370" width="23.125" style="3" customWidth="1"/>
    <col min="5371" max="5619" width="9" style="3"/>
    <col min="5620" max="5620" width="28.625" style="3" customWidth="1"/>
    <col min="5621" max="5621" width="12.625" style="3" customWidth="1"/>
    <col min="5622" max="5624" width="17.625" style="3" customWidth="1"/>
    <col min="5625" max="5625" width="11.625" style="3" customWidth="1"/>
    <col min="5626" max="5626" width="23.125" style="3" customWidth="1"/>
    <col min="5627" max="5875" width="9" style="3"/>
    <col min="5876" max="5876" width="28.625" style="3" customWidth="1"/>
    <col min="5877" max="5877" width="12.625" style="3" customWidth="1"/>
    <col min="5878" max="5880" width="17.625" style="3" customWidth="1"/>
    <col min="5881" max="5881" width="11.625" style="3" customWidth="1"/>
    <col min="5882" max="5882" width="23.125" style="3" customWidth="1"/>
    <col min="5883" max="6131" width="9" style="3"/>
    <col min="6132" max="6132" width="28.625" style="3" customWidth="1"/>
    <col min="6133" max="6133" width="12.625" style="3" customWidth="1"/>
    <col min="6134" max="6136" width="17.625" style="3" customWidth="1"/>
    <col min="6137" max="6137" width="11.625" style="3" customWidth="1"/>
    <col min="6138" max="6138" width="23.125" style="3" customWidth="1"/>
    <col min="6139" max="6387" width="9" style="3"/>
    <col min="6388" max="6388" width="28.625" style="3" customWidth="1"/>
    <col min="6389" max="6389" width="12.625" style="3" customWidth="1"/>
    <col min="6390" max="6392" width="17.625" style="3" customWidth="1"/>
    <col min="6393" max="6393" width="11.625" style="3" customWidth="1"/>
    <col min="6394" max="6394" width="23.125" style="3" customWidth="1"/>
    <col min="6395" max="6643" width="9" style="3"/>
    <col min="6644" max="6644" width="28.625" style="3" customWidth="1"/>
    <col min="6645" max="6645" width="12.625" style="3" customWidth="1"/>
    <col min="6646" max="6648" width="17.625" style="3" customWidth="1"/>
    <col min="6649" max="6649" width="11.625" style="3" customWidth="1"/>
    <col min="6650" max="6650" width="23.125" style="3" customWidth="1"/>
    <col min="6651" max="6899" width="9" style="3"/>
    <col min="6900" max="6900" width="28.625" style="3" customWidth="1"/>
    <col min="6901" max="6901" width="12.625" style="3" customWidth="1"/>
    <col min="6902" max="6904" width="17.625" style="3" customWidth="1"/>
    <col min="6905" max="6905" width="11.625" style="3" customWidth="1"/>
    <col min="6906" max="6906" width="23.125" style="3" customWidth="1"/>
    <col min="6907" max="7155" width="9" style="3"/>
    <col min="7156" max="7156" width="28.625" style="3" customWidth="1"/>
    <col min="7157" max="7157" width="12.625" style="3" customWidth="1"/>
    <col min="7158" max="7160" width="17.625" style="3" customWidth="1"/>
    <col min="7161" max="7161" width="11.625" style="3" customWidth="1"/>
    <col min="7162" max="7162" width="23.125" style="3" customWidth="1"/>
    <col min="7163" max="7411" width="9" style="3"/>
    <col min="7412" max="7412" width="28.625" style="3" customWidth="1"/>
    <col min="7413" max="7413" width="12.625" style="3" customWidth="1"/>
    <col min="7414" max="7416" width="17.625" style="3" customWidth="1"/>
    <col min="7417" max="7417" width="11.625" style="3" customWidth="1"/>
    <col min="7418" max="7418" width="23.125" style="3" customWidth="1"/>
    <col min="7419" max="7667" width="9" style="3"/>
    <col min="7668" max="7668" width="28.625" style="3" customWidth="1"/>
    <col min="7669" max="7669" width="12.625" style="3" customWidth="1"/>
    <col min="7670" max="7672" width="17.625" style="3" customWidth="1"/>
    <col min="7673" max="7673" width="11.625" style="3" customWidth="1"/>
    <col min="7674" max="7674" width="23.125" style="3" customWidth="1"/>
    <col min="7675" max="7923" width="9" style="3"/>
    <col min="7924" max="7924" width="28.625" style="3" customWidth="1"/>
    <col min="7925" max="7925" width="12.625" style="3" customWidth="1"/>
    <col min="7926" max="7928" width="17.625" style="3" customWidth="1"/>
    <col min="7929" max="7929" width="11.625" style="3" customWidth="1"/>
    <col min="7930" max="7930" width="23.125" style="3" customWidth="1"/>
    <col min="7931" max="8179" width="9" style="3"/>
    <col min="8180" max="8180" width="28.625" style="3" customWidth="1"/>
    <col min="8181" max="8181" width="12.625" style="3" customWidth="1"/>
    <col min="8182" max="8184" width="17.625" style="3" customWidth="1"/>
    <col min="8185" max="8185" width="11.625" style="3" customWidth="1"/>
    <col min="8186" max="8186" width="23.125" style="3" customWidth="1"/>
    <col min="8187" max="8435" width="9" style="3"/>
    <col min="8436" max="8436" width="28.625" style="3" customWidth="1"/>
    <col min="8437" max="8437" width="12.625" style="3" customWidth="1"/>
    <col min="8438" max="8440" width="17.625" style="3" customWidth="1"/>
    <col min="8441" max="8441" width="11.625" style="3" customWidth="1"/>
    <col min="8442" max="8442" width="23.125" style="3" customWidth="1"/>
    <col min="8443" max="8691" width="9" style="3"/>
    <col min="8692" max="8692" width="28.625" style="3" customWidth="1"/>
    <col min="8693" max="8693" width="12.625" style="3" customWidth="1"/>
    <col min="8694" max="8696" width="17.625" style="3" customWidth="1"/>
    <col min="8697" max="8697" width="11.625" style="3" customWidth="1"/>
    <col min="8698" max="8698" width="23.125" style="3" customWidth="1"/>
    <col min="8699" max="8947" width="9" style="3"/>
    <col min="8948" max="8948" width="28.625" style="3" customWidth="1"/>
    <col min="8949" max="8949" width="12.625" style="3" customWidth="1"/>
    <col min="8950" max="8952" width="17.625" style="3" customWidth="1"/>
    <col min="8953" max="8953" width="11.625" style="3" customWidth="1"/>
    <col min="8954" max="8954" width="23.125" style="3" customWidth="1"/>
    <col min="8955" max="9203" width="9" style="3"/>
    <col min="9204" max="9204" width="28.625" style="3" customWidth="1"/>
    <col min="9205" max="9205" width="12.625" style="3" customWidth="1"/>
    <col min="9206" max="9208" width="17.625" style="3" customWidth="1"/>
    <col min="9209" max="9209" width="11.625" style="3" customWidth="1"/>
    <col min="9210" max="9210" width="23.125" style="3" customWidth="1"/>
    <col min="9211" max="9459" width="9" style="3"/>
    <col min="9460" max="9460" width="28.625" style="3" customWidth="1"/>
    <col min="9461" max="9461" width="12.625" style="3" customWidth="1"/>
    <col min="9462" max="9464" width="17.625" style="3" customWidth="1"/>
    <col min="9465" max="9465" width="11.625" style="3" customWidth="1"/>
    <col min="9466" max="9466" width="23.125" style="3" customWidth="1"/>
    <col min="9467" max="9715" width="9" style="3"/>
    <col min="9716" max="9716" width="28.625" style="3" customWidth="1"/>
    <col min="9717" max="9717" width="12.625" style="3" customWidth="1"/>
    <col min="9718" max="9720" width="17.625" style="3" customWidth="1"/>
    <col min="9721" max="9721" width="11.625" style="3" customWidth="1"/>
    <col min="9722" max="9722" width="23.125" style="3" customWidth="1"/>
    <col min="9723" max="9971" width="9" style="3"/>
    <col min="9972" max="9972" width="28.625" style="3" customWidth="1"/>
    <col min="9973" max="9973" width="12.625" style="3" customWidth="1"/>
    <col min="9974" max="9976" width="17.625" style="3" customWidth="1"/>
    <col min="9977" max="9977" width="11.625" style="3" customWidth="1"/>
    <col min="9978" max="9978" width="23.125" style="3" customWidth="1"/>
    <col min="9979" max="10227" width="9" style="3"/>
    <col min="10228" max="10228" width="28.625" style="3" customWidth="1"/>
    <col min="10229" max="10229" width="12.625" style="3" customWidth="1"/>
    <col min="10230" max="10232" width="17.625" style="3" customWidth="1"/>
    <col min="10233" max="10233" width="11.625" style="3" customWidth="1"/>
    <col min="10234" max="10234" width="23.125" style="3" customWidth="1"/>
    <col min="10235" max="10483" width="9" style="3"/>
    <col min="10484" max="10484" width="28.625" style="3" customWidth="1"/>
    <col min="10485" max="10485" width="12.625" style="3" customWidth="1"/>
    <col min="10486" max="10488" width="17.625" style="3" customWidth="1"/>
    <col min="10489" max="10489" width="11.625" style="3" customWidth="1"/>
    <col min="10490" max="10490" width="23.125" style="3" customWidth="1"/>
    <col min="10491" max="10739" width="9" style="3"/>
    <col min="10740" max="10740" width="28.625" style="3" customWidth="1"/>
    <col min="10741" max="10741" width="12.625" style="3" customWidth="1"/>
    <col min="10742" max="10744" width="17.625" style="3" customWidth="1"/>
    <col min="10745" max="10745" width="11.625" style="3" customWidth="1"/>
    <col min="10746" max="10746" width="23.125" style="3" customWidth="1"/>
    <col min="10747" max="10995" width="9" style="3"/>
    <col min="10996" max="10996" width="28.625" style="3" customWidth="1"/>
    <col min="10997" max="10997" width="12.625" style="3" customWidth="1"/>
    <col min="10998" max="11000" width="17.625" style="3" customWidth="1"/>
    <col min="11001" max="11001" width="11.625" style="3" customWidth="1"/>
    <col min="11002" max="11002" width="23.125" style="3" customWidth="1"/>
    <col min="11003" max="11251" width="9" style="3"/>
    <col min="11252" max="11252" width="28.625" style="3" customWidth="1"/>
    <col min="11253" max="11253" width="12.625" style="3" customWidth="1"/>
    <col min="11254" max="11256" width="17.625" style="3" customWidth="1"/>
    <col min="11257" max="11257" width="11.625" style="3" customWidth="1"/>
    <col min="11258" max="11258" width="23.125" style="3" customWidth="1"/>
    <col min="11259" max="11507" width="9" style="3"/>
    <col min="11508" max="11508" width="28.625" style="3" customWidth="1"/>
    <col min="11509" max="11509" width="12.625" style="3" customWidth="1"/>
    <col min="11510" max="11512" width="17.625" style="3" customWidth="1"/>
    <col min="11513" max="11513" width="11.625" style="3" customWidth="1"/>
    <col min="11514" max="11514" width="23.125" style="3" customWidth="1"/>
    <col min="11515" max="11763" width="9" style="3"/>
    <col min="11764" max="11764" width="28.625" style="3" customWidth="1"/>
    <col min="11765" max="11765" width="12.625" style="3" customWidth="1"/>
    <col min="11766" max="11768" width="17.625" style="3" customWidth="1"/>
    <col min="11769" max="11769" width="11.625" style="3" customWidth="1"/>
    <col min="11770" max="11770" width="23.125" style="3" customWidth="1"/>
    <col min="11771" max="12019" width="9" style="3"/>
    <col min="12020" max="12020" width="28.625" style="3" customWidth="1"/>
    <col min="12021" max="12021" width="12.625" style="3" customWidth="1"/>
    <col min="12022" max="12024" width="17.625" style="3" customWidth="1"/>
    <col min="12025" max="12025" width="11.625" style="3" customWidth="1"/>
    <col min="12026" max="12026" width="23.125" style="3" customWidth="1"/>
    <col min="12027" max="12275" width="9" style="3"/>
    <col min="12276" max="12276" width="28.625" style="3" customWidth="1"/>
    <col min="12277" max="12277" width="12.625" style="3" customWidth="1"/>
    <col min="12278" max="12280" width="17.625" style="3" customWidth="1"/>
    <col min="12281" max="12281" width="11.625" style="3" customWidth="1"/>
    <col min="12282" max="12282" width="23.125" style="3" customWidth="1"/>
    <col min="12283" max="12531" width="9" style="3"/>
    <col min="12532" max="12532" width="28.625" style="3" customWidth="1"/>
    <col min="12533" max="12533" width="12.625" style="3" customWidth="1"/>
    <col min="12534" max="12536" width="17.625" style="3" customWidth="1"/>
    <col min="12537" max="12537" width="11.625" style="3" customWidth="1"/>
    <col min="12538" max="12538" width="23.125" style="3" customWidth="1"/>
    <col min="12539" max="12787" width="9" style="3"/>
    <col min="12788" max="12788" width="28.625" style="3" customWidth="1"/>
    <col min="12789" max="12789" width="12.625" style="3" customWidth="1"/>
    <col min="12790" max="12792" width="17.625" style="3" customWidth="1"/>
    <col min="12793" max="12793" width="11.625" style="3" customWidth="1"/>
    <col min="12794" max="12794" width="23.125" style="3" customWidth="1"/>
    <col min="12795" max="13043" width="9" style="3"/>
    <col min="13044" max="13044" width="28.625" style="3" customWidth="1"/>
    <col min="13045" max="13045" width="12.625" style="3" customWidth="1"/>
    <col min="13046" max="13048" width="17.625" style="3" customWidth="1"/>
    <col min="13049" max="13049" width="11.625" style="3" customWidth="1"/>
    <col min="13050" max="13050" width="23.125" style="3" customWidth="1"/>
    <col min="13051" max="13299" width="9" style="3"/>
    <col min="13300" max="13300" width="28.625" style="3" customWidth="1"/>
    <col min="13301" max="13301" width="12.625" style="3" customWidth="1"/>
    <col min="13302" max="13304" width="17.625" style="3" customWidth="1"/>
    <col min="13305" max="13305" width="11.625" style="3" customWidth="1"/>
    <col min="13306" max="13306" width="23.125" style="3" customWidth="1"/>
    <col min="13307" max="13555" width="9" style="3"/>
    <col min="13556" max="13556" width="28.625" style="3" customWidth="1"/>
    <col min="13557" max="13557" width="12.625" style="3" customWidth="1"/>
    <col min="13558" max="13560" width="17.625" style="3" customWidth="1"/>
    <col min="13561" max="13561" width="11.625" style="3" customWidth="1"/>
    <col min="13562" max="13562" width="23.125" style="3" customWidth="1"/>
    <col min="13563" max="13811" width="9" style="3"/>
    <col min="13812" max="13812" width="28.625" style="3" customWidth="1"/>
    <col min="13813" max="13813" width="12.625" style="3" customWidth="1"/>
    <col min="13814" max="13816" width="17.625" style="3" customWidth="1"/>
    <col min="13817" max="13817" width="11.625" style="3" customWidth="1"/>
    <col min="13818" max="13818" width="23.125" style="3" customWidth="1"/>
    <col min="13819" max="14067" width="9" style="3"/>
    <col min="14068" max="14068" width="28.625" style="3" customWidth="1"/>
    <col min="14069" max="14069" width="12.625" style="3" customWidth="1"/>
    <col min="14070" max="14072" width="17.625" style="3" customWidth="1"/>
    <col min="14073" max="14073" width="11.625" style="3" customWidth="1"/>
    <col min="14074" max="14074" width="23.125" style="3" customWidth="1"/>
    <col min="14075" max="14323" width="9" style="3"/>
    <col min="14324" max="14324" width="28.625" style="3" customWidth="1"/>
    <col min="14325" max="14325" width="12.625" style="3" customWidth="1"/>
    <col min="14326" max="14328" width="17.625" style="3" customWidth="1"/>
    <col min="14329" max="14329" width="11.625" style="3" customWidth="1"/>
    <col min="14330" max="14330" width="23.125" style="3" customWidth="1"/>
    <col min="14331" max="14579" width="9" style="3"/>
    <col min="14580" max="14580" width="28.625" style="3" customWidth="1"/>
    <col min="14581" max="14581" width="12.625" style="3" customWidth="1"/>
    <col min="14582" max="14584" width="17.625" style="3" customWidth="1"/>
    <col min="14585" max="14585" width="11.625" style="3" customWidth="1"/>
    <col min="14586" max="14586" width="23.125" style="3" customWidth="1"/>
    <col min="14587" max="14835" width="9" style="3"/>
    <col min="14836" max="14836" width="28.625" style="3" customWidth="1"/>
    <col min="14837" max="14837" width="12.625" style="3" customWidth="1"/>
    <col min="14838" max="14840" width="17.625" style="3" customWidth="1"/>
    <col min="14841" max="14841" width="11.625" style="3" customWidth="1"/>
    <col min="14842" max="14842" width="23.125" style="3" customWidth="1"/>
    <col min="14843" max="15091" width="9" style="3"/>
    <col min="15092" max="15092" width="28.625" style="3" customWidth="1"/>
    <col min="15093" max="15093" width="12.625" style="3" customWidth="1"/>
    <col min="15094" max="15096" width="17.625" style="3" customWidth="1"/>
    <col min="15097" max="15097" width="11.625" style="3" customWidth="1"/>
    <col min="15098" max="15098" width="23.125" style="3" customWidth="1"/>
    <col min="15099" max="15347" width="9" style="3"/>
    <col min="15348" max="15348" width="28.625" style="3" customWidth="1"/>
    <col min="15349" max="15349" width="12.625" style="3" customWidth="1"/>
    <col min="15350" max="15352" width="17.625" style="3" customWidth="1"/>
    <col min="15353" max="15353" width="11.625" style="3" customWidth="1"/>
    <col min="15354" max="15354" width="23.125" style="3" customWidth="1"/>
    <col min="15355" max="15603" width="9" style="3"/>
    <col min="15604" max="15604" width="28.625" style="3" customWidth="1"/>
    <col min="15605" max="15605" width="12.625" style="3" customWidth="1"/>
    <col min="15606" max="15608" width="17.625" style="3" customWidth="1"/>
    <col min="15609" max="15609" width="11.625" style="3" customWidth="1"/>
    <col min="15610" max="15610" width="23.125" style="3" customWidth="1"/>
    <col min="15611" max="15859" width="9" style="3"/>
    <col min="15860" max="15860" width="28.625" style="3" customWidth="1"/>
    <col min="15861" max="15861" width="12.625" style="3" customWidth="1"/>
    <col min="15862" max="15864" width="17.625" style="3" customWidth="1"/>
    <col min="15865" max="15865" width="11.625" style="3" customWidth="1"/>
    <col min="15866" max="15866" width="23.125" style="3" customWidth="1"/>
    <col min="15867" max="16115" width="9" style="3"/>
    <col min="16116" max="16116" width="28.625" style="3" customWidth="1"/>
    <col min="16117" max="16117" width="12.625" style="3" customWidth="1"/>
    <col min="16118" max="16120" width="17.625" style="3" customWidth="1"/>
    <col min="16121" max="16121" width="11.625" style="3" customWidth="1"/>
    <col min="16122" max="16122" width="23.125" style="3" customWidth="1"/>
    <col min="16123" max="16384" width="9" style="3"/>
  </cols>
  <sheetData>
    <row r="1" spans="1:6" s="1" customFormat="1" ht="15.95" customHeight="1" x14ac:dyDescent="0.15">
      <c r="A1" s="127" t="s">
        <v>190</v>
      </c>
      <c r="B1" s="128"/>
      <c r="C1" s="128"/>
      <c r="D1" s="128"/>
      <c r="E1" s="129"/>
      <c r="F1" s="130"/>
    </row>
    <row r="2" spans="1:6" x14ac:dyDescent="0.15">
      <c r="A2" s="136" t="s">
        <v>191</v>
      </c>
      <c r="B2" s="137"/>
      <c r="C2" s="137"/>
      <c r="D2" s="137"/>
      <c r="E2" s="4" t="s">
        <v>2</v>
      </c>
      <c r="F2" s="5" t="s">
        <v>73</v>
      </c>
    </row>
    <row r="3" spans="1:6" ht="12" customHeight="1" x14ac:dyDescent="0.15">
      <c r="A3" s="125" t="s">
        <v>4</v>
      </c>
      <c r="B3" s="110" t="s">
        <v>5</v>
      </c>
      <c r="C3" s="101" t="s">
        <v>74</v>
      </c>
      <c r="D3" s="101" t="s">
        <v>75</v>
      </c>
      <c r="E3" s="131" t="s">
        <v>192</v>
      </c>
      <c r="F3" s="80" t="s">
        <v>193</v>
      </c>
    </row>
    <row r="4" spans="1:6" ht="12" customHeight="1" x14ac:dyDescent="0.15">
      <c r="A4" s="118"/>
      <c r="B4" s="104"/>
      <c r="C4" s="91"/>
      <c r="D4" s="91"/>
      <c r="E4" s="76"/>
      <c r="F4" s="81"/>
    </row>
    <row r="5" spans="1:6" ht="23.45" customHeight="1" x14ac:dyDescent="0.15">
      <c r="A5" s="6" t="s">
        <v>77</v>
      </c>
      <c r="B5" s="7" t="s">
        <v>161</v>
      </c>
      <c r="C5" s="7">
        <v>45107</v>
      </c>
      <c r="D5" s="7">
        <f t="shared" ref="D5:D9" si="0">C5+3</f>
        <v>45110</v>
      </c>
      <c r="E5" s="8" t="s">
        <v>12</v>
      </c>
      <c r="F5" s="9" t="s">
        <v>95</v>
      </c>
    </row>
    <row r="6" spans="1:6" ht="23.45" customHeight="1" x14ac:dyDescent="0.15">
      <c r="A6" s="6" t="s">
        <v>77</v>
      </c>
      <c r="B6" s="7" t="s">
        <v>78</v>
      </c>
      <c r="C6" s="7">
        <f t="shared" ref="C6:C9" si="1">C5+7</f>
        <v>45114</v>
      </c>
      <c r="D6" s="7">
        <f t="shared" si="0"/>
        <v>45117</v>
      </c>
      <c r="E6" s="8" t="s">
        <v>16</v>
      </c>
      <c r="F6" s="9" t="s">
        <v>194</v>
      </c>
    </row>
    <row r="7" spans="1:6" ht="23.45" customHeight="1" x14ac:dyDescent="0.15">
      <c r="A7" s="6" t="s">
        <v>77</v>
      </c>
      <c r="B7" s="7" t="s">
        <v>80</v>
      </c>
      <c r="C7" s="7">
        <f t="shared" si="1"/>
        <v>45121</v>
      </c>
      <c r="D7" s="7">
        <f t="shared" si="0"/>
        <v>45124</v>
      </c>
      <c r="E7" s="8" t="s">
        <v>19</v>
      </c>
      <c r="F7" s="9" t="s">
        <v>195</v>
      </c>
    </row>
    <row r="8" spans="1:6" ht="23.45" customHeight="1" x14ac:dyDescent="0.15">
      <c r="A8" s="6" t="s">
        <v>77</v>
      </c>
      <c r="B8" s="7" t="s">
        <v>82</v>
      </c>
      <c r="C8" s="7">
        <f t="shared" si="1"/>
        <v>45128</v>
      </c>
      <c r="D8" s="7">
        <f t="shared" si="0"/>
        <v>45131</v>
      </c>
      <c r="E8" s="10"/>
      <c r="F8" s="11"/>
    </row>
    <row r="9" spans="1:6" ht="23.45" customHeight="1" x14ac:dyDescent="0.15">
      <c r="A9" s="12" t="s">
        <v>77</v>
      </c>
      <c r="B9" s="13" t="s">
        <v>84</v>
      </c>
      <c r="C9" s="13">
        <f t="shared" si="1"/>
        <v>45135</v>
      </c>
      <c r="D9" s="13">
        <f t="shared" si="0"/>
        <v>45138</v>
      </c>
      <c r="E9" s="14"/>
      <c r="F9" s="15"/>
    </row>
    <row r="10" spans="1:6" ht="14.25" customHeight="1" x14ac:dyDescent="0.15">
      <c r="A10" s="138" t="s">
        <v>196</v>
      </c>
      <c r="B10" s="139"/>
      <c r="C10" s="139"/>
      <c r="D10" s="139"/>
      <c r="E10" s="139"/>
      <c r="F10" s="140"/>
    </row>
    <row r="11" spans="1:6" x14ac:dyDescent="0.15">
      <c r="A11" s="115" t="s">
        <v>197</v>
      </c>
      <c r="B11" s="116"/>
      <c r="C11" s="116"/>
      <c r="D11" s="116"/>
      <c r="E11" s="16" t="s">
        <v>2</v>
      </c>
      <c r="F11" s="17" t="s">
        <v>117</v>
      </c>
    </row>
    <row r="12" spans="1:6" ht="12" customHeight="1" x14ac:dyDescent="0.15">
      <c r="A12" s="141" t="s">
        <v>4</v>
      </c>
      <c r="B12" s="132" t="s">
        <v>5</v>
      </c>
      <c r="C12" s="134" t="s">
        <v>35</v>
      </c>
      <c r="D12" s="134" t="s">
        <v>198</v>
      </c>
      <c r="E12" s="88" t="s">
        <v>192</v>
      </c>
      <c r="F12" s="82" t="s">
        <v>193</v>
      </c>
    </row>
    <row r="13" spans="1:6" ht="12" customHeight="1" x14ac:dyDescent="0.15">
      <c r="A13" s="142"/>
      <c r="B13" s="133"/>
      <c r="C13" s="135"/>
      <c r="D13" s="135"/>
      <c r="E13" s="76"/>
      <c r="F13" s="81"/>
    </row>
    <row r="14" spans="1:6" ht="23.45" customHeight="1" x14ac:dyDescent="0.15">
      <c r="A14" s="18" t="s">
        <v>122</v>
      </c>
      <c r="B14" s="19" t="s">
        <v>123</v>
      </c>
      <c r="C14" s="20">
        <v>45111</v>
      </c>
      <c r="D14" s="20">
        <f t="shared" ref="D14:D17" si="2">C14+1</f>
        <v>45112</v>
      </c>
      <c r="E14" s="8" t="s">
        <v>12</v>
      </c>
      <c r="F14" s="21" t="s">
        <v>199</v>
      </c>
    </row>
    <row r="15" spans="1:6" ht="23.45" customHeight="1" x14ac:dyDescent="0.15">
      <c r="A15" s="18" t="s">
        <v>122</v>
      </c>
      <c r="B15" s="19" t="s">
        <v>127</v>
      </c>
      <c r="C15" s="20">
        <f t="shared" ref="C15:C17" si="3">C14+7</f>
        <v>45118</v>
      </c>
      <c r="D15" s="20">
        <f t="shared" si="2"/>
        <v>45119</v>
      </c>
      <c r="E15" s="8" t="s">
        <v>16</v>
      </c>
      <c r="F15" s="21" t="s">
        <v>98</v>
      </c>
    </row>
    <row r="16" spans="1:6" ht="23.45" customHeight="1" x14ac:dyDescent="0.15">
      <c r="A16" s="18" t="s">
        <v>122</v>
      </c>
      <c r="B16" s="19" t="s">
        <v>130</v>
      </c>
      <c r="C16" s="20">
        <f t="shared" si="3"/>
        <v>45125</v>
      </c>
      <c r="D16" s="20">
        <f t="shared" si="2"/>
        <v>45126</v>
      </c>
      <c r="E16" s="8" t="s">
        <v>19</v>
      </c>
      <c r="F16" s="21" t="s">
        <v>27</v>
      </c>
    </row>
    <row r="17" spans="1:6" ht="23.45" customHeight="1" x14ac:dyDescent="0.15">
      <c r="A17" s="22" t="s">
        <v>122</v>
      </c>
      <c r="B17" s="23" t="s">
        <v>132</v>
      </c>
      <c r="C17" s="24">
        <f t="shared" si="3"/>
        <v>45132</v>
      </c>
      <c r="D17" s="24">
        <f t="shared" si="2"/>
        <v>45133</v>
      </c>
      <c r="E17" s="25"/>
      <c r="F17" s="26"/>
    </row>
    <row r="18" spans="1:6" x14ac:dyDescent="0.15">
      <c r="A18" s="115" t="s">
        <v>200</v>
      </c>
      <c r="B18" s="116"/>
      <c r="C18" s="116"/>
      <c r="D18" s="116"/>
      <c r="E18" s="16" t="s">
        <v>2</v>
      </c>
      <c r="F18" s="17" t="s">
        <v>135</v>
      </c>
    </row>
    <row r="19" spans="1:6" ht="12" customHeight="1" x14ac:dyDescent="0.15">
      <c r="A19" s="124" t="s">
        <v>4</v>
      </c>
      <c r="B19" s="109" t="s">
        <v>5</v>
      </c>
      <c r="C19" s="97" t="s">
        <v>136</v>
      </c>
      <c r="D19" s="98" t="s">
        <v>137</v>
      </c>
      <c r="E19" s="88" t="s">
        <v>192</v>
      </c>
      <c r="F19" s="84" t="s">
        <v>201</v>
      </c>
    </row>
    <row r="20" spans="1:6" ht="12" customHeight="1" x14ac:dyDescent="0.15">
      <c r="A20" s="118"/>
      <c r="B20" s="104"/>
      <c r="C20" s="91"/>
      <c r="D20" s="99"/>
      <c r="E20" s="76"/>
      <c r="F20" s="85"/>
    </row>
    <row r="21" spans="1:6" ht="23.45" customHeight="1" x14ac:dyDescent="0.15">
      <c r="A21" s="27" t="s">
        <v>139</v>
      </c>
      <c r="B21" s="7" t="s">
        <v>140</v>
      </c>
      <c r="C21" s="28">
        <v>45110.75</v>
      </c>
      <c r="D21" s="29">
        <f t="shared" ref="D21:D33" si="4">C21+1</f>
        <v>45111.75</v>
      </c>
      <c r="E21" s="8" t="s">
        <v>12</v>
      </c>
      <c r="F21" s="9" t="s">
        <v>141</v>
      </c>
    </row>
    <row r="22" spans="1:6" ht="23.45" customHeight="1" x14ac:dyDescent="0.15">
      <c r="A22" s="27" t="s">
        <v>139</v>
      </c>
      <c r="B22" s="7" t="s">
        <v>142</v>
      </c>
      <c r="C22" s="28">
        <f t="shared" ref="C22:C26" si="5">C21+2</f>
        <v>45112.75</v>
      </c>
      <c r="D22" s="29">
        <f t="shared" si="4"/>
        <v>45113.75</v>
      </c>
      <c r="E22" s="8" t="s">
        <v>16</v>
      </c>
      <c r="F22" s="9" t="s">
        <v>143</v>
      </c>
    </row>
    <row r="23" spans="1:6" ht="23.45" customHeight="1" x14ac:dyDescent="0.15">
      <c r="A23" s="27" t="s">
        <v>139</v>
      </c>
      <c r="B23" s="7" t="s">
        <v>144</v>
      </c>
      <c r="C23" s="28">
        <f t="shared" si="5"/>
        <v>45114.75</v>
      </c>
      <c r="D23" s="29">
        <f t="shared" si="4"/>
        <v>45115.75</v>
      </c>
      <c r="E23" s="8" t="s">
        <v>19</v>
      </c>
      <c r="F23" s="9" t="s">
        <v>145</v>
      </c>
    </row>
    <row r="24" spans="1:6" ht="23.45" customHeight="1" x14ac:dyDescent="0.15">
      <c r="A24" s="27" t="s">
        <v>139</v>
      </c>
      <c r="B24" s="7" t="s">
        <v>146</v>
      </c>
      <c r="C24" s="28">
        <f>C23+3</f>
        <v>45117.75</v>
      </c>
      <c r="D24" s="29">
        <f t="shared" si="4"/>
        <v>45118.75</v>
      </c>
      <c r="E24" s="10"/>
      <c r="F24" s="11"/>
    </row>
    <row r="25" spans="1:6" ht="23.45" customHeight="1" x14ac:dyDescent="0.15">
      <c r="A25" s="27" t="s">
        <v>139</v>
      </c>
      <c r="B25" s="7" t="s">
        <v>147</v>
      </c>
      <c r="C25" s="28">
        <f t="shared" si="5"/>
        <v>45119.75</v>
      </c>
      <c r="D25" s="29">
        <f t="shared" si="4"/>
        <v>45120.75</v>
      </c>
      <c r="E25" s="10"/>
      <c r="F25" s="11"/>
    </row>
    <row r="26" spans="1:6" ht="23.45" customHeight="1" x14ac:dyDescent="0.15">
      <c r="A26" s="27" t="s">
        <v>139</v>
      </c>
      <c r="B26" s="7" t="s">
        <v>148</v>
      </c>
      <c r="C26" s="28">
        <f t="shared" si="5"/>
        <v>45121.75</v>
      </c>
      <c r="D26" s="29">
        <f t="shared" si="4"/>
        <v>45122.75</v>
      </c>
      <c r="E26" s="10"/>
      <c r="F26" s="11"/>
    </row>
    <row r="27" spans="1:6" ht="23.45" customHeight="1" x14ac:dyDescent="0.15">
      <c r="A27" s="27" t="s">
        <v>139</v>
      </c>
      <c r="B27" s="7" t="s">
        <v>149</v>
      </c>
      <c r="C27" s="28">
        <f>C26+3</f>
        <v>45124.75</v>
      </c>
      <c r="D27" s="29">
        <f t="shared" si="4"/>
        <v>45125.75</v>
      </c>
      <c r="E27" s="10"/>
      <c r="F27" s="11"/>
    </row>
    <row r="28" spans="1:6" ht="23.45" customHeight="1" x14ac:dyDescent="0.15">
      <c r="A28" s="27" t="s">
        <v>139</v>
      </c>
      <c r="B28" s="7" t="s">
        <v>150</v>
      </c>
      <c r="C28" s="28">
        <f t="shared" ref="C28:C32" si="6">C27+2</f>
        <v>45126.75</v>
      </c>
      <c r="D28" s="29">
        <f t="shared" si="4"/>
        <v>45127.75</v>
      </c>
      <c r="E28" s="10"/>
      <c r="F28" s="11"/>
    </row>
    <row r="29" spans="1:6" ht="23.45" customHeight="1" x14ac:dyDescent="0.15">
      <c r="A29" s="27" t="s">
        <v>139</v>
      </c>
      <c r="B29" s="7" t="s">
        <v>151</v>
      </c>
      <c r="C29" s="28">
        <f t="shared" si="6"/>
        <v>45128.75</v>
      </c>
      <c r="D29" s="29">
        <f t="shared" si="4"/>
        <v>45129.75</v>
      </c>
      <c r="E29" s="10"/>
      <c r="F29" s="11"/>
    </row>
    <row r="30" spans="1:6" ht="23.45" customHeight="1" x14ac:dyDescent="0.15">
      <c r="A30" s="27" t="s">
        <v>139</v>
      </c>
      <c r="B30" s="7" t="s">
        <v>152</v>
      </c>
      <c r="C30" s="28">
        <f>C29+3</f>
        <v>45131.75</v>
      </c>
      <c r="D30" s="29">
        <f t="shared" si="4"/>
        <v>45132.75</v>
      </c>
      <c r="E30" s="10"/>
      <c r="F30" s="11"/>
    </row>
    <row r="31" spans="1:6" ht="23.45" customHeight="1" x14ac:dyDescent="0.15">
      <c r="A31" s="27" t="s">
        <v>139</v>
      </c>
      <c r="B31" s="7" t="s">
        <v>153</v>
      </c>
      <c r="C31" s="28">
        <f t="shared" si="6"/>
        <v>45133.75</v>
      </c>
      <c r="D31" s="29">
        <f t="shared" si="4"/>
        <v>45134.75</v>
      </c>
      <c r="E31" s="10"/>
      <c r="F31" s="11"/>
    </row>
    <row r="32" spans="1:6" ht="23.45" customHeight="1" x14ac:dyDescent="0.15">
      <c r="A32" s="27" t="s">
        <v>139</v>
      </c>
      <c r="B32" s="7" t="s">
        <v>154</v>
      </c>
      <c r="C32" s="28">
        <f t="shared" si="6"/>
        <v>45135.75</v>
      </c>
      <c r="D32" s="29">
        <f t="shared" si="4"/>
        <v>45136.75</v>
      </c>
      <c r="E32" s="10"/>
      <c r="F32" s="11"/>
    </row>
    <row r="33" spans="1:6" ht="23.45" customHeight="1" x14ac:dyDescent="0.15">
      <c r="A33" s="30" t="s">
        <v>139</v>
      </c>
      <c r="B33" s="13" t="s">
        <v>155</v>
      </c>
      <c r="C33" s="31">
        <f>C32+3</f>
        <v>45138.75</v>
      </c>
      <c r="D33" s="32">
        <f t="shared" si="4"/>
        <v>45139.75</v>
      </c>
      <c r="E33" s="25"/>
      <c r="F33" s="26"/>
    </row>
    <row r="34" spans="1:6" x14ac:dyDescent="0.15">
      <c r="A34" s="33" t="s">
        <v>70</v>
      </c>
    </row>
    <row r="35" spans="1:6" ht="14.25" x14ac:dyDescent="0.15">
      <c r="B35" s="34"/>
      <c r="C35" s="35"/>
    </row>
    <row r="36" spans="1:6" ht="14.25" x14ac:dyDescent="0.15">
      <c r="A36" s="36"/>
      <c r="B36" s="36"/>
      <c r="C36" s="35"/>
    </row>
  </sheetData>
  <sheetProtection password="E787" sheet="1" objects="1" scenarios="1" selectLockedCells="1" selectUnlockedCells="1"/>
  <mergeCells count="23">
    <mergeCell ref="A1:F1"/>
    <mergeCell ref="A2:D2"/>
    <mergeCell ref="A10:F10"/>
    <mergeCell ref="A11:D11"/>
    <mergeCell ref="A18:D18"/>
    <mergeCell ref="A3:A4"/>
    <mergeCell ref="A12:A13"/>
    <mergeCell ref="D3:D4"/>
    <mergeCell ref="D12:D13"/>
    <mergeCell ref="A19:A20"/>
    <mergeCell ref="B3:B4"/>
    <mergeCell ref="B12:B13"/>
    <mergeCell ref="B19:B20"/>
    <mergeCell ref="C3:C4"/>
    <mergeCell ref="C12:C13"/>
    <mergeCell ref="C19:C20"/>
    <mergeCell ref="D19:D20"/>
    <mergeCell ref="E3:E4"/>
    <mergeCell ref="E12:E13"/>
    <mergeCell ref="E19:E20"/>
    <mergeCell ref="F3:F4"/>
    <mergeCell ref="F12:F13"/>
    <mergeCell ref="F19:F20"/>
  </mergeCells>
  <phoneticPr fontId="5" type="noConversion"/>
  <pageMargins left="0.39305555555555599" right="0.31388888888888899" top="0.86527777777777803" bottom="0.51180555555555596" header="0.118055555555556" footer="7.7777777777777807E-2"/>
  <pageSetup paperSize="9" orientation="portrait" r:id="rId1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直线：62274027/8/9/37/8/66667628/30/82779512/3/5/7 88079815/6
电话：0411-82799119（总机）传真：0411-82799116 邮箱：info@brightup.net  / 网址：www.brightup.net&amp;R&amp;P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整箱</vt:lpstr>
      <vt:lpstr>拼箱</vt:lpstr>
      <vt:lpstr>拼箱!Print_Area</vt:lpstr>
      <vt:lpstr>整箱!Print_Area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WXY</cp:lastModifiedBy>
  <cp:lastPrinted>2023-06-30T06:13:55Z</cp:lastPrinted>
  <dcterms:created xsi:type="dcterms:W3CDTF">2006-09-16T00:00:00Z</dcterms:created>
  <dcterms:modified xsi:type="dcterms:W3CDTF">2023-06-30T06:14:07Z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66E95FD7664D40518A21FD9CBD86AAE5_12</vt:lpwstr>
  </property>
  <property fmtid="{D5CDD505-2E9C-101B-9397-08002B2CF9AE}" pid="3" name="KSOProductBuildVer">
    <vt:lpwstr>2052-10.8.0.6206</vt:lpwstr>
  </property>
</Properties>
</file>