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787" lockStructure="1"/>
  <bookViews>
    <workbookView windowWidth="21600" windowHeight="9675"/>
  </bookViews>
  <sheets>
    <sheet name="日本整箱" sheetId="3" r:id="rId1"/>
  </sheets>
  <definedNames>
    <definedName name="_xlnm.Print_Area" localSheetId="0">日本整箱!$A$1:$J$99</definedName>
  </definedNames>
  <calcPr calcId="144525"/>
</workbook>
</file>

<file path=xl/sharedStrings.xml><?xml version="1.0" encoding="utf-8"?>
<sst xmlns="http://schemas.openxmlformats.org/spreadsheetml/2006/main" count="291" uniqueCount="133">
  <si>
    <t xml:space="preserve">      船期表/出口/整箱/大连-日本基本港--2023年10月份（1）</t>
  </si>
  <si>
    <t>周五/关西班:大连-大阪(DICT)-神户(KICT)（一期）</t>
  </si>
  <si>
    <t>CARRIER:</t>
  </si>
  <si>
    <t>锦江</t>
  </si>
  <si>
    <t>船名</t>
  </si>
  <si>
    <t>航次</t>
  </si>
  <si>
    <t>ETD大连
（周五）</t>
  </si>
  <si>
    <t>ETA大阪
（周一）</t>
  </si>
  <si>
    <t>ETA神户
（周二）</t>
  </si>
  <si>
    <t>入港时间：</t>
  </si>
  <si>
    <t>周三08:00-17:00</t>
  </si>
  <si>
    <t>HAI SU 7
海速7</t>
  </si>
  <si>
    <t>2340E</t>
  </si>
  <si>
    <t>截单时间：</t>
  </si>
  <si>
    <t>周二13:00</t>
  </si>
  <si>
    <t>HAI SU 6
海速6</t>
  </si>
  <si>
    <t>2341E</t>
  </si>
  <si>
    <t>截货时间：</t>
  </si>
  <si>
    <t>周三13:00</t>
  </si>
  <si>
    <t>2342E</t>
  </si>
  <si>
    <t>截关时间：</t>
  </si>
  <si>
    <t>周四16:00</t>
  </si>
  <si>
    <t>OSG ADMIRAL
锦莲</t>
  </si>
  <si>
    <t>2343E</t>
  </si>
  <si>
    <t xml:space="preserve">周六/关东班:大连-东京(青海)-横滨(大黒T9)-名古屋(NUCT)（一期）  </t>
  </si>
  <si>
    <t>ETD大连
（周六）</t>
  </si>
  <si>
    <t>ETA东京
（周三）</t>
  </si>
  <si>
    <t>ETA横滨
（周四）</t>
  </si>
  <si>
    <t>ETA名古屋
（周五）</t>
  </si>
  <si>
    <t>周四08:00-17:00</t>
  </si>
  <si>
    <t>周四13:00</t>
  </si>
  <si>
    <t>周五16:00</t>
  </si>
  <si>
    <t>周六/关西班：大连－大阪(南港/梦洲)-神户(PC-14)（一期）</t>
  </si>
  <si>
    <t>中外运/中远海/海丰</t>
  </si>
  <si>
    <t>ETA大阪
(周一)</t>
  </si>
  <si>
    <t>ETA神户
(周二)</t>
  </si>
  <si>
    <t>周四10:00-21:00</t>
  </si>
  <si>
    <t>周五08:00-10:00</t>
  </si>
  <si>
    <t>SINOTRANS BEIJING
中外运北京</t>
  </si>
  <si>
    <t>周四09:00</t>
  </si>
  <si>
    <t>HAI FENG HAI KOU
海丰海口</t>
  </si>
  <si>
    <t>2364E</t>
  </si>
  <si>
    <t>SINOTRANS OSAKA
中外运大阪</t>
  </si>
  <si>
    <t>2366E</t>
  </si>
  <si>
    <t>周日/关东班：大连－东京(Y1(神组))-横滨(本牧BC(铃江))-名古屋(NUCT)（三期）</t>
  </si>
  <si>
    <t>中外运/中远海</t>
  </si>
  <si>
    <t>ETD大连
（周日）</t>
  </si>
  <si>
    <t>周五08:00-17:00</t>
  </si>
  <si>
    <t>SINOTRANS KEELUNG
中外运基隆</t>
  </si>
  <si>
    <t>2320E</t>
  </si>
  <si>
    <t>GREEN HORIZON
泛亚伊势湾</t>
  </si>
  <si>
    <t>167E</t>
  </si>
  <si>
    <t>周五13:00</t>
  </si>
  <si>
    <t>HANSA STEINBURG
泛亚门司</t>
  </si>
  <si>
    <t>244E</t>
  </si>
  <si>
    <t>周六13:00</t>
  </si>
  <si>
    <t>168E</t>
  </si>
  <si>
    <t>联系人：姜红 /电话：0411-82779517 /手机：15040588945 /邮箱：fcl@brightup.net</t>
  </si>
  <si>
    <t xml:space="preserve">      船期表/出口/整箱/大连-日本基本港--2023年10月份（2）</t>
  </si>
  <si>
    <t>周二/关东班：大连－横滨(本牧)-东京(大井)-名古屋(NUCT)（一期）</t>
  </si>
  <si>
    <t>海丰</t>
  </si>
  <si>
    <t>ETD大连
（周二）</t>
  </si>
  <si>
    <t>ETA横滨
（周二）</t>
  </si>
  <si>
    <t>ETA名古屋
（周四）</t>
  </si>
  <si>
    <t>待定</t>
  </si>
  <si>
    <t>CANCEL</t>
  </si>
  <si>
    <t>SITC YANTAI
海丰烟台</t>
  </si>
  <si>
    <t>2353E</t>
  </si>
  <si>
    <t>SITC TAICANG
海丰太仓</t>
  </si>
  <si>
    <t>2355E</t>
  </si>
  <si>
    <t>HF LUCKY
海丰联祥</t>
  </si>
  <si>
    <t>2345E</t>
  </si>
  <si>
    <t>周三/关东班：大连-大阪(南港)-琾泉北-神户(PC-14)-清水-名古屋(NUCT)（一期）</t>
  </si>
  <si>
    <t>ETD大连
（周三）</t>
  </si>
  <si>
    <t>ETA阪
（周一）</t>
  </si>
  <si>
    <t>ETA琾泉北
（周二）</t>
  </si>
  <si>
    <t>ETA清水
（周三）</t>
  </si>
  <si>
    <t>周一08:00-17:00</t>
  </si>
  <si>
    <t>上周五14:00</t>
  </si>
  <si>
    <t>SITC TOYOHASHI
海丰丰桥</t>
  </si>
  <si>
    <t>2351E</t>
  </si>
  <si>
    <t>周一13:00</t>
  </si>
  <si>
    <t>周一18:00</t>
  </si>
  <si>
    <t>周日/关东班：大连－四日市(YCB)-名古屋(NUCT)-东京(大井)-横滨(本牧)（一期）</t>
  </si>
  <si>
    <t>ETA四日
（周三）</t>
  </si>
  <si>
    <t>ETA东京
（周五）</t>
  </si>
  <si>
    <t>ETA横滨
（周五）</t>
  </si>
  <si>
    <t>周五10:00-22:00</t>
  </si>
  <si>
    <t>2339E</t>
  </si>
  <si>
    <t>周五10:00</t>
  </si>
  <si>
    <t>CONSCIENCE
海丰联勇</t>
  </si>
  <si>
    <t>SITC BUSAN
海丰釜山</t>
  </si>
  <si>
    <t>周日/九州班：大连-博多(ISLAND CITY)-门司(太刀浦2号)（一期）</t>
  </si>
  <si>
    <t>ETA博多
（周二）</t>
  </si>
  <si>
    <t>ETA门司
（周三）</t>
  </si>
  <si>
    <t>周五10:00-18:00</t>
  </si>
  <si>
    <t>周五09:00</t>
  </si>
  <si>
    <t>SITC TIANJIN
海丰天津</t>
  </si>
  <si>
    <t>2358E</t>
  </si>
  <si>
    <t xml:space="preserve">      船期表/出口/整箱/大连-日本基本港--2023年10月份（3）</t>
  </si>
  <si>
    <t xml:space="preserve">周四/关东班:大连-东京(大井)-横滨(南本牧)-名古屋(旧飞鸟南)-大阪(梦洲)（一期）  </t>
  </si>
  <si>
    <t>MCC</t>
  </si>
  <si>
    <t>ETD大连
（周四）</t>
  </si>
  <si>
    <t>ETA东京
（周一）</t>
  </si>
  <si>
    <t>ETA名古屋
（周三）</t>
  </si>
  <si>
    <t>ETA大阪
（周四）</t>
  </si>
  <si>
    <t>周二19:00-周三10:00</t>
  </si>
  <si>
    <t>NORDTIGER        诺德泰格</t>
  </si>
  <si>
    <t>337A</t>
  </si>
  <si>
    <t>周二09:00</t>
  </si>
  <si>
    <t>MCC SHENZHEN     穆勒深圳</t>
  </si>
  <si>
    <t>338N</t>
  </si>
  <si>
    <t>周二14:00</t>
  </si>
  <si>
    <t>AS SOPHIA         索菲娅</t>
  </si>
  <si>
    <t>339N</t>
  </si>
  <si>
    <t>周三16:00</t>
  </si>
  <si>
    <t>KOTA NEBULA        科塔娜布拉</t>
  </si>
  <si>
    <t>340N</t>
  </si>
  <si>
    <r>
      <rPr>
        <b/>
        <sz val="10"/>
        <rFont val="宋体"/>
        <charset val="134"/>
      </rPr>
      <t>周日/关东西班：</t>
    </r>
    <r>
      <rPr>
        <b/>
        <sz val="9"/>
        <rFont val="宋体"/>
        <charset val="134"/>
      </rPr>
      <t>大连-大阪(DICT)-神户(ROKKO)-东京(Y2)-横滨(DAIKOKUT-9)-名古屋(NUCT)（一期）CARRIER:</t>
    </r>
  </si>
  <si>
    <t>安通</t>
  </si>
  <si>
    <t>ETA大阪
（周三）</t>
  </si>
  <si>
    <t>ETA神户
（周三）</t>
  </si>
  <si>
    <t>ETA横滨
（周六）</t>
  </si>
  <si>
    <t>ETA名古屋
（周日）</t>
  </si>
  <si>
    <t>周四19:00-周五18:00</t>
  </si>
  <si>
    <t>INSIGHT
瑞洋如炬</t>
  </si>
  <si>
    <t>周五11:00</t>
  </si>
  <si>
    <t>暂定</t>
  </si>
  <si>
    <t>2344E</t>
  </si>
  <si>
    <t xml:space="preserve">周日/九州班:大连-博多(香椎)-门司(太刀浦2号)（一期）  </t>
  </si>
  <si>
    <t>周五08:00-18:00</t>
  </si>
  <si>
    <t>TIAN FU(TIANJIN)
天福天津</t>
  </si>
  <si>
    <t>LISBOA            瑞洋里斯本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</si>
</sst>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&quot;上午&quot;"/>
  </numFmts>
  <fonts count="33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.5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8.5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404040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1" tint="0.149784844508194"/>
      </bottom>
      <diagonal/>
    </border>
    <border>
      <left/>
      <right/>
      <top style="medium">
        <color auto="1"/>
      </top>
      <bottom style="thin">
        <color theme="1" tint="0.149784844508194"/>
      </bottom>
      <diagonal/>
    </border>
    <border>
      <left style="thin">
        <color auto="1"/>
      </left>
      <right style="thin">
        <color auto="1"/>
      </right>
      <top style="thin">
        <color rgb="FF262626"/>
      </top>
      <bottom/>
      <diagonal/>
    </border>
    <border>
      <left style="thin">
        <color auto="1"/>
      </left>
      <right style="thin">
        <color auto="1"/>
      </right>
      <top style="thin">
        <color theme="1" tint="0.149784844508194"/>
      </top>
      <bottom/>
      <diagonal/>
    </border>
    <border>
      <left style="thin">
        <color auto="1"/>
      </left>
      <right style="thin">
        <color theme="1" tint="0.249977111117893"/>
      </right>
      <top/>
      <bottom/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theme="1" tint="0.149784844508194"/>
      </bottom>
      <diagonal/>
    </border>
    <border>
      <left/>
      <right/>
      <top style="thin">
        <color auto="1"/>
      </top>
      <bottom style="thin">
        <color theme="1" tint="0.149784844508194"/>
      </bottom>
      <diagonal/>
    </border>
    <border>
      <left/>
      <right/>
      <top/>
      <bottom style="thin">
        <color theme="1" tint="0.149784844508194"/>
      </bottom>
      <diagonal/>
    </border>
    <border>
      <left/>
      <right style="thin">
        <color auto="1"/>
      </right>
      <top/>
      <bottom style="thin">
        <color theme="1" tint="0.14978484450819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theme="1" tint="0.249977111117893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theme="1" tint="0.249977111117893"/>
      </left>
      <right/>
      <top/>
      <bottom style="thin">
        <color auto="1"/>
      </bottom>
      <diagonal/>
    </border>
    <border>
      <left style="thin">
        <color theme="1" tint="0.249977111117893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theme="1" tint="0.149784844508194"/>
      </bottom>
      <diagonal/>
    </border>
    <border>
      <left style="thin">
        <color theme="1" tint="0.249977111117893"/>
      </left>
      <right/>
      <top/>
      <bottom/>
      <diagonal/>
    </border>
    <border>
      <left/>
      <right style="medium">
        <color auto="1"/>
      </right>
      <top style="thin">
        <color rgb="FF262626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theme="1" tint="0.149784844508194"/>
      </bottom>
      <diagonal/>
    </border>
    <border>
      <left style="thin">
        <color theme="1" tint="0.249977111117893"/>
      </left>
      <right/>
      <top style="thin">
        <color theme="1" tint="0.149784844508194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rgb="FF404040"/>
      </right>
      <top style="thin">
        <color auto="1"/>
      </top>
      <bottom/>
      <diagonal/>
    </border>
    <border>
      <left style="thin">
        <color auto="1"/>
      </left>
      <right style="thin">
        <color rgb="FF404040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theme="1" tint="0.149784844508194"/>
      </bottom>
      <diagonal/>
    </border>
    <border>
      <left style="thin">
        <color theme="1" tint="0.249977111117893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8" applyNumberFormat="0" applyFill="0" applyAlignment="0" applyProtection="0">
      <alignment vertical="center"/>
    </xf>
    <xf numFmtId="0" fontId="20" fillId="0" borderId="58" applyNumberFormat="0" applyFill="0" applyAlignment="0" applyProtection="0">
      <alignment vertical="center"/>
    </xf>
    <xf numFmtId="0" fontId="21" fillId="0" borderId="5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0" applyNumberFormat="0" applyAlignment="0" applyProtection="0">
      <alignment vertical="center"/>
    </xf>
    <xf numFmtId="0" fontId="23" fillId="4" borderId="61" applyNumberFormat="0" applyAlignment="0" applyProtection="0">
      <alignment vertical="center"/>
    </xf>
    <xf numFmtId="0" fontId="24" fillId="4" borderId="60" applyNumberFormat="0" applyAlignment="0" applyProtection="0">
      <alignment vertical="center"/>
    </xf>
    <xf numFmtId="0" fontId="25" fillId="5" borderId="62" applyNumberFormat="0" applyAlignment="0" applyProtection="0">
      <alignment vertical="center"/>
    </xf>
    <xf numFmtId="0" fontId="26" fillId="0" borderId="63" applyNumberFormat="0" applyFill="0" applyAlignment="0" applyProtection="0">
      <alignment vertical="center"/>
    </xf>
    <xf numFmtId="0" fontId="27" fillId="0" borderId="64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32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top"/>
    </xf>
    <xf numFmtId="176" fontId="6" fillId="0" borderId="2" xfId="0" applyNumberFormat="1" applyFont="1" applyFill="1" applyBorder="1" applyAlignment="1">
      <alignment horizontal="center" vertical="top"/>
    </xf>
    <xf numFmtId="176" fontId="7" fillId="0" borderId="3" xfId="0" applyNumberFormat="1" applyFont="1" applyFill="1" applyBorder="1" applyAlignment="1">
      <alignment horizontal="left" vertical="center"/>
    </xf>
    <xf numFmtId="176" fontId="7" fillId="0" borderId="4" xfId="0" applyNumberFormat="1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176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58" fontId="8" fillId="0" borderId="10" xfId="0" applyNumberFormat="1" applyFont="1" applyFill="1" applyBorder="1" applyAlignment="1" applyProtection="1">
      <alignment horizontal="center" vertical="center"/>
    </xf>
    <xf numFmtId="176" fontId="8" fillId="0" borderId="11" xfId="0" applyNumberFormat="1" applyFont="1" applyFill="1" applyBorder="1" applyAlignment="1" applyProtection="1">
      <alignment horizontal="center" vertical="center"/>
    </xf>
    <xf numFmtId="176" fontId="8" fillId="0" borderId="12" xfId="0" applyNumberFormat="1" applyFont="1" applyFill="1" applyBorder="1" applyAlignment="1" applyProtection="1">
      <alignment horizontal="center" vertical="center"/>
    </xf>
    <xf numFmtId="176" fontId="9" fillId="0" borderId="10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58" fontId="9" fillId="0" borderId="10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left" vertical="center"/>
    </xf>
    <xf numFmtId="176" fontId="8" fillId="0" borderId="5" xfId="0" applyNumberFormat="1" applyFont="1" applyFill="1" applyBorder="1" applyAlignment="1" applyProtection="1">
      <alignment horizontal="center" vertical="center"/>
    </xf>
    <xf numFmtId="58" fontId="8" fillId="0" borderId="6" xfId="0" applyNumberFormat="1" applyFont="1" applyFill="1" applyBorder="1" applyAlignment="1" applyProtection="1">
      <alignment horizontal="center" vertical="center" wrapText="1"/>
    </xf>
    <xf numFmtId="176" fontId="8" fillId="0" borderId="7" xfId="0" applyNumberFormat="1" applyFont="1" applyFill="1" applyBorder="1" applyAlignment="1" applyProtection="1">
      <alignment horizontal="center" vertical="center"/>
    </xf>
    <xf numFmtId="58" fontId="8" fillId="0" borderId="8" xfId="0" applyNumberFormat="1" applyFont="1" applyFill="1" applyBorder="1" applyAlignment="1" applyProtection="1">
      <alignment horizontal="center" vertical="center" wrapText="1"/>
    </xf>
    <xf numFmtId="176" fontId="7" fillId="0" borderId="13" xfId="0" applyNumberFormat="1" applyFont="1" applyFill="1" applyBorder="1" applyAlignment="1">
      <alignment horizontal="left" vertical="center"/>
    </xf>
    <xf numFmtId="176" fontId="7" fillId="0" borderId="14" xfId="0" applyNumberFormat="1" applyFont="1" applyFill="1" applyBorder="1" applyAlignment="1">
      <alignment horizontal="left" vertical="center"/>
    </xf>
    <xf numFmtId="176" fontId="8" fillId="0" borderId="6" xfId="0" applyNumberFormat="1" applyFont="1" applyFill="1" applyBorder="1" applyAlignment="1" applyProtection="1">
      <alignment horizontal="center" vertical="center"/>
    </xf>
    <xf numFmtId="176" fontId="8" fillId="0" borderId="15" xfId="0" applyNumberFormat="1" applyFont="1" applyFill="1" applyBorder="1" applyAlignment="1" applyProtection="1">
      <alignment horizontal="center" vertical="center" wrapText="1"/>
    </xf>
    <xf numFmtId="176" fontId="5" fillId="0" borderId="16" xfId="0" applyNumberFormat="1" applyFont="1" applyFill="1" applyBorder="1" applyAlignment="1">
      <alignment horizontal="center" vertical="center" wrapText="1"/>
    </xf>
    <xf numFmtId="176" fontId="5" fillId="0" borderId="17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18" xfId="0" applyNumberFormat="1" applyFont="1" applyFill="1" applyBorder="1" applyAlignment="1">
      <alignment horizontal="center" vertical="center" wrapText="1"/>
    </xf>
    <xf numFmtId="58" fontId="8" fillId="0" borderId="9" xfId="0" applyNumberFormat="1" applyFont="1" applyFill="1" applyBorder="1" applyAlignment="1" applyProtection="1">
      <alignment horizontal="center" vertical="center" wrapText="1"/>
    </xf>
    <xf numFmtId="176" fontId="8" fillId="0" borderId="10" xfId="0" applyNumberFormat="1" applyFont="1" applyFill="1" applyBorder="1" applyAlignment="1" applyProtection="1">
      <alignment horizontal="center" vertical="center"/>
    </xf>
    <xf numFmtId="58" fontId="5" fillId="0" borderId="19" xfId="0" applyNumberFormat="1" applyFont="1" applyFill="1" applyBorder="1" applyAlignment="1">
      <alignment horizontal="center" vertical="center"/>
    </xf>
    <xf numFmtId="176" fontId="8" fillId="0" borderId="20" xfId="0" applyNumberFormat="1" applyFont="1" applyFill="1" applyBorder="1" applyAlignment="1" applyProtection="1">
      <alignment horizontal="center" vertical="center" wrapText="1"/>
    </xf>
    <xf numFmtId="176" fontId="8" fillId="0" borderId="21" xfId="0" applyNumberFormat="1" applyFont="1" applyFill="1" applyBorder="1" applyAlignment="1" applyProtection="1">
      <alignment horizontal="center" vertical="center"/>
    </xf>
    <xf numFmtId="176" fontId="8" fillId="0" borderId="22" xfId="0" applyNumberFormat="1" applyFont="1" applyFill="1" applyBorder="1" applyAlignment="1" applyProtection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left" vertical="center"/>
    </xf>
    <xf numFmtId="176" fontId="7" fillId="0" borderId="25" xfId="0" applyNumberFormat="1" applyFont="1" applyFill="1" applyBorder="1" applyAlignment="1">
      <alignment horizontal="left" vertical="center"/>
    </xf>
    <xf numFmtId="176" fontId="7" fillId="0" borderId="26" xfId="0" applyNumberFormat="1" applyFont="1" applyFill="1" applyBorder="1" applyAlignment="1">
      <alignment horizontal="left" vertical="center"/>
    </xf>
    <xf numFmtId="176" fontId="7" fillId="0" borderId="27" xfId="0" applyNumberFormat="1" applyFont="1" applyFill="1" applyBorder="1" applyAlignment="1">
      <alignment horizontal="left" vertical="center"/>
    </xf>
    <xf numFmtId="58" fontId="8" fillId="0" borderId="5" xfId="0" applyNumberFormat="1" applyFont="1" applyFill="1" applyBorder="1" applyAlignment="1" applyProtection="1">
      <alignment horizontal="center" vertical="center"/>
    </xf>
    <xf numFmtId="58" fontId="8" fillId="0" borderId="7" xfId="0" applyNumberFormat="1" applyFont="1" applyFill="1" applyBorder="1" applyAlignment="1" applyProtection="1">
      <alignment horizontal="center" vertical="center"/>
    </xf>
    <xf numFmtId="176" fontId="5" fillId="0" borderId="19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 applyProtection="1">
      <alignment horizontal="center" vertical="center" wrapText="1"/>
    </xf>
    <xf numFmtId="176" fontId="5" fillId="0" borderId="19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76" fontId="7" fillId="0" borderId="28" xfId="0" applyNumberFormat="1" applyFont="1" applyFill="1" applyBorder="1" applyAlignment="1">
      <alignment horizontal="left" vertical="center"/>
    </xf>
    <xf numFmtId="58" fontId="8" fillId="0" borderId="29" xfId="0" applyNumberFormat="1" applyFont="1" applyFill="1" applyBorder="1" applyAlignment="1" applyProtection="1">
      <alignment horizontal="center" vertical="center" wrapText="1"/>
    </xf>
    <xf numFmtId="177" fontId="5" fillId="0" borderId="19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/>
    </xf>
    <xf numFmtId="58" fontId="8" fillId="0" borderId="11" xfId="0" applyNumberFormat="1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176" fontId="6" fillId="0" borderId="30" xfId="0" applyNumberFormat="1" applyFont="1" applyFill="1" applyBorder="1" applyAlignment="1">
      <alignment horizontal="center" vertical="top"/>
    </xf>
    <xf numFmtId="176" fontId="6" fillId="0" borderId="31" xfId="0" applyNumberFormat="1" applyFont="1" applyFill="1" applyBorder="1" applyAlignment="1">
      <alignment horizontal="center" vertical="top"/>
    </xf>
    <xf numFmtId="176" fontId="7" fillId="0" borderId="4" xfId="0" applyNumberFormat="1" applyFont="1" applyFill="1" applyBorder="1" applyAlignment="1">
      <alignment horizontal="right" vertical="center"/>
    </xf>
    <xf numFmtId="176" fontId="7" fillId="0" borderId="32" xfId="0" applyNumberFormat="1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right" vertical="center"/>
    </xf>
    <xf numFmtId="0" fontId="8" fillId="0" borderId="34" xfId="0" applyNumberFormat="1" applyFont="1" applyFill="1" applyBorder="1" applyAlignment="1" applyProtection="1">
      <alignment horizontal="left" vertical="center" wrapText="1"/>
    </xf>
    <xf numFmtId="0" fontId="5" fillId="0" borderId="35" xfId="0" applyFont="1" applyFill="1" applyBorder="1" applyAlignment="1">
      <alignment horizontal="right" vertical="center"/>
    </xf>
    <xf numFmtId="0" fontId="8" fillId="0" borderId="32" xfId="0" applyNumberFormat="1" applyFont="1" applyFill="1" applyBorder="1" applyAlignment="1" applyProtection="1">
      <alignment horizontal="left" vertical="center" wrapText="1"/>
    </xf>
    <xf numFmtId="176" fontId="5" fillId="0" borderId="36" xfId="0" applyNumberFormat="1" applyFont="1" applyFill="1" applyBorder="1" applyAlignment="1">
      <alignment horizontal="right" vertical="center"/>
    </xf>
    <xf numFmtId="0" fontId="8" fillId="0" borderId="37" xfId="0" applyNumberFormat="1" applyFont="1" applyFill="1" applyBorder="1" applyAlignment="1" applyProtection="1">
      <alignment horizontal="left" vertical="center" wrapText="1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31" xfId="0" applyNumberFormat="1" applyFont="1" applyFill="1" applyBorder="1" applyAlignment="1">
      <alignment horizontal="left" vertical="center"/>
    </xf>
    <xf numFmtId="0" fontId="8" fillId="0" borderId="34" xfId="0" applyNumberFormat="1" applyFont="1" applyFill="1" applyBorder="1" applyAlignment="1" applyProtection="1">
      <alignment horizontal="left" vertical="center"/>
    </xf>
    <xf numFmtId="0" fontId="8" fillId="0" borderId="32" xfId="0" applyNumberFormat="1" applyFont="1" applyFill="1" applyBorder="1" applyAlignment="1" applyProtection="1">
      <alignment horizontal="left" vertical="center"/>
    </xf>
    <xf numFmtId="176" fontId="5" fillId="0" borderId="38" xfId="0" applyNumberFormat="1" applyFont="1" applyFill="1" applyBorder="1" applyAlignment="1">
      <alignment horizontal="right" vertical="center"/>
    </xf>
    <xf numFmtId="176" fontId="7" fillId="0" borderId="14" xfId="0" applyNumberFormat="1" applyFont="1" applyFill="1" applyBorder="1" applyAlignment="1">
      <alignment horizontal="right" vertical="center"/>
    </xf>
    <xf numFmtId="176" fontId="11" fillId="0" borderId="39" xfId="0" applyNumberFormat="1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right" vertical="center"/>
    </xf>
    <xf numFmtId="0" fontId="8" fillId="0" borderId="41" xfId="0" applyNumberFormat="1" applyFont="1" applyFill="1" applyBorder="1" applyAlignment="1" applyProtection="1">
      <alignment vertical="center"/>
    </xf>
    <xf numFmtId="0" fontId="8" fillId="0" borderId="32" xfId="0" applyNumberFormat="1" applyFont="1" applyFill="1" applyBorder="1" applyAlignment="1" applyProtection="1">
      <alignment vertical="center"/>
    </xf>
    <xf numFmtId="176" fontId="5" fillId="0" borderId="42" xfId="0" applyNumberFormat="1" applyFont="1" applyFill="1" applyBorder="1" applyAlignment="1">
      <alignment vertical="center" wrapText="1"/>
    </xf>
    <xf numFmtId="0" fontId="12" fillId="0" borderId="43" xfId="0" applyFont="1" applyFill="1" applyBorder="1" applyAlignment="1">
      <alignment horizontal="left" vertical="center" wrapText="1"/>
    </xf>
    <xf numFmtId="176" fontId="7" fillId="0" borderId="26" xfId="0" applyNumberFormat="1" applyFont="1" applyFill="1" applyBorder="1" applyAlignment="1">
      <alignment horizontal="right" vertical="center"/>
    </xf>
    <xf numFmtId="176" fontId="7" fillId="0" borderId="44" xfId="0" applyNumberFormat="1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right" vertical="center"/>
    </xf>
    <xf numFmtId="176" fontId="7" fillId="0" borderId="39" xfId="0" applyNumberFormat="1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right" vertical="center"/>
    </xf>
    <xf numFmtId="176" fontId="11" fillId="0" borderId="11" xfId="0" applyNumberFormat="1" applyFont="1" applyFill="1" applyBorder="1" applyAlignment="1">
      <alignment vertical="center" wrapText="1"/>
    </xf>
    <xf numFmtId="0" fontId="13" fillId="0" borderId="46" xfId="0" applyFont="1" applyFill="1" applyBorder="1" applyAlignment="1">
      <alignment horizontal="left" vertical="center" wrapText="1"/>
    </xf>
    <xf numFmtId="0" fontId="8" fillId="0" borderId="41" xfId="0" applyNumberFormat="1" applyFont="1" applyFill="1" applyBorder="1" applyAlignment="1" applyProtection="1">
      <alignment horizontal="left" vertical="center"/>
    </xf>
    <xf numFmtId="176" fontId="5" fillId="0" borderId="11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58" fontId="8" fillId="0" borderId="20" xfId="0" applyNumberFormat="1" applyFont="1" applyFill="1" applyBorder="1" applyAlignment="1" applyProtection="1">
      <alignment horizontal="center" vertical="center" wrapText="1"/>
    </xf>
    <xf numFmtId="58" fontId="8" fillId="0" borderId="47" xfId="0" applyNumberFormat="1" applyFont="1" applyFill="1" applyBorder="1" applyAlignment="1" applyProtection="1">
      <alignment horizontal="center" vertical="center"/>
    </xf>
    <xf numFmtId="58" fontId="8" fillId="0" borderId="22" xfId="0" applyNumberFormat="1" applyFont="1" applyFill="1" applyBorder="1" applyAlignment="1" applyProtection="1">
      <alignment horizontal="center" vertical="center"/>
    </xf>
    <xf numFmtId="58" fontId="5" fillId="0" borderId="48" xfId="0" applyNumberFormat="1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176" fontId="6" fillId="0" borderId="50" xfId="0" applyNumberFormat="1" applyFont="1" applyFill="1" applyBorder="1" applyAlignment="1">
      <alignment horizontal="center" vertical="top"/>
    </xf>
    <xf numFmtId="176" fontId="7" fillId="0" borderId="1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176" fontId="7" fillId="0" borderId="49" xfId="0" applyNumberFormat="1" applyFont="1" applyFill="1" applyBorder="1" applyAlignment="1">
      <alignment vertical="center"/>
    </xf>
    <xf numFmtId="176" fontId="8" fillId="0" borderId="29" xfId="0" applyNumberFormat="1" applyFont="1" applyFill="1" applyBorder="1" applyAlignment="1" applyProtection="1">
      <alignment horizontal="center" vertical="center" wrapText="1"/>
    </xf>
    <xf numFmtId="176" fontId="8" fillId="0" borderId="47" xfId="0" applyNumberFormat="1" applyFont="1" applyFill="1" applyBorder="1" applyAlignment="1" applyProtection="1">
      <alignment horizontal="center" vertical="center"/>
    </xf>
    <xf numFmtId="0" fontId="9" fillId="0" borderId="29" xfId="0" applyNumberFormat="1" applyFont="1" applyFill="1" applyBorder="1" applyAlignment="1" applyProtection="1">
      <alignment horizontal="center" vertical="center" wrapText="1"/>
    </xf>
    <xf numFmtId="0" fontId="9" fillId="0" borderId="47" xfId="0" applyNumberFormat="1" applyFont="1" applyFill="1" applyBorder="1" applyAlignment="1" applyProtection="1">
      <alignment horizontal="center" vertical="center" wrapText="1"/>
    </xf>
    <xf numFmtId="58" fontId="9" fillId="0" borderId="47" xfId="0" applyNumberFormat="1" applyFont="1" applyFill="1" applyBorder="1" applyAlignment="1" applyProtection="1">
      <alignment horizontal="center" vertical="center"/>
    </xf>
    <xf numFmtId="176" fontId="8" fillId="0" borderId="51" xfId="0" applyNumberFormat="1" applyFont="1" applyFill="1" applyBorder="1" applyAlignment="1" applyProtection="1">
      <alignment horizontal="center" vertical="center"/>
    </xf>
    <xf numFmtId="176" fontId="8" fillId="0" borderId="52" xfId="0" applyNumberFormat="1" applyFont="1" applyFill="1" applyBorder="1" applyAlignment="1" applyProtection="1">
      <alignment horizontal="center" vertical="center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9" fillId="0" borderId="20" xfId="0" applyNumberFormat="1" applyFont="1" applyFill="1" applyBorder="1" applyAlignment="1" applyProtection="1">
      <alignment horizontal="center" vertical="center" wrapText="1"/>
    </xf>
    <xf numFmtId="58" fontId="9" fillId="0" borderId="21" xfId="0" applyNumberFormat="1" applyFont="1" applyFill="1" applyBorder="1" applyAlignment="1" applyProtection="1">
      <alignment horizontal="center" vertical="center"/>
    </xf>
    <xf numFmtId="58" fontId="8" fillId="0" borderId="21" xfId="0" applyNumberFormat="1" applyFont="1" applyFill="1" applyBorder="1" applyAlignment="1" applyProtection="1">
      <alignment horizontal="center" vertical="center"/>
    </xf>
    <xf numFmtId="176" fontId="8" fillId="0" borderId="53" xfId="0" applyNumberFormat="1" applyFont="1" applyFill="1" applyBorder="1" applyAlignment="1" applyProtection="1">
      <alignment horizontal="center" vertical="center"/>
    </xf>
    <xf numFmtId="0" fontId="10" fillId="0" borderId="34" xfId="0" applyFont="1" applyFill="1" applyBorder="1" applyAlignment="1">
      <alignment horizontal="left" vertical="center"/>
    </xf>
    <xf numFmtId="176" fontId="5" fillId="0" borderId="54" xfId="0" applyNumberFormat="1" applyFont="1" applyFill="1" applyBorder="1" applyAlignment="1">
      <alignment horizontal="right" vertical="center"/>
    </xf>
    <xf numFmtId="0" fontId="8" fillId="0" borderId="46" xfId="0" applyNumberFormat="1" applyFont="1" applyFill="1" applyBorder="1" applyAlignment="1" applyProtection="1">
      <alignment horizontal="left" vertical="center" wrapText="1"/>
    </xf>
    <xf numFmtId="176" fontId="7" fillId="0" borderId="55" xfId="0" applyNumberFormat="1" applyFont="1" applyFill="1" applyBorder="1" applyAlignment="1">
      <alignment horizontal="left" vertical="center"/>
    </xf>
    <xf numFmtId="176" fontId="5" fillId="0" borderId="33" xfId="0" applyNumberFormat="1" applyFont="1" applyFill="1" applyBorder="1" applyAlignment="1">
      <alignment horizontal="right" vertical="center"/>
    </xf>
    <xf numFmtId="176" fontId="5" fillId="0" borderId="56" xfId="0" applyNumberFormat="1" applyFont="1" applyFill="1" applyBorder="1" applyAlignment="1">
      <alignment horizontal="right" vertical="center"/>
    </xf>
    <xf numFmtId="0" fontId="8" fillId="0" borderId="43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"/>
  <sheetViews>
    <sheetView tabSelected="1" topLeftCell="A12" workbookViewId="0">
      <selection activeCell="E86" sqref="E86"/>
    </sheetView>
  </sheetViews>
  <sheetFormatPr defaultColWidth="9" defaultRowHeight="13.5"/>
  <cols>
    <col min="1" max="1" width="14.125" style="7" customWidth="1"/>
    <col min="2" max="2" width="7.625" style="8" customWidth="1"/>
    <col min="3" max="7" width="8.125" style="8" customWidth="1"/>
    <col min="8" max="8" width="12" style="8" customWidth="1"/>
    <col min="9" max="9" width="8.625" style="8" customWidth="1"/>
    <col min="10" max="10" width="15.125" style="8" customWidth="1"/>
    <col min="11" max="247" width="9" style="8"/>
    <col min="248" max="248" width="28.625" style="8" customWidth="1"/>
    <col min="249" max="249" width="12.625" style="8" customWidth="1"/>
    <col min="250" max="252" width="17.625" style="8" customWidth="1"/>
    <col min="253" max="253" width="11.625" style="8" customWidth="1"/>
    <col min="254" max="254" width="23.125" style="8" customWidth="1"/>
    <col min="255" max="503" width="9" style="8"/>
    <col min="504" max="504" width="28.625" style="8" customWidth="1"/>
    <col min="505" max="505" width="12.625" style="8" customWidth="1"/>
    <col min="506" max="508" width="17.625" style="8" customWidth="1"/>
    <col min="509" max="509" width="11.625" style="8" customWidth="1"/>
    <col min="510" max="510" width="23.125" style="8" customWidth="1"/>
    <col min="511" max="759" width="9" style="8"/>
    <col min="760" max="760" width="28.625" style="8" customWidth="1"/>
    <col min="761" max="761" width="12.625" style="8" customWidth="1"/>
    <col min="762" max="764" width="17.625" style="8" customWidth="1"/>
    <col min="765" max="765" width="11.625" style="8" customWidth="1"/>
    <col min="766" max="766" width="23.125" style="8" customWidth="1"/>
    <col min="767" max="1015" width="9" style="8"/>
    <col min="1016" max="1016" width="28.625" style="8" customWidth="1"/>
    <col min="1017" max="1017" width="12.625" style="8" customWidth="1"/>
    <col min="1018" max="1020" width="17.625" style="8" customWidth="1"/>
    <col min="1021" max="1021" width="11.625" style="8" customWidth="1"/>
    <col min="1022" max="1022" width="23.125" style="8" customWidth="1"/>
    <col min="1023" max="1271" width="9" style="8"/>
    <col min="1272" max="1272" width="28.625" style="8" customWidth="1"/>
    <col min="1273" max="1273" width="12.625" style="8" customWidth="1"/>
    <col min="1274" max="1276" width="17.625" style="8" customWidth="1"/>
    <col min="1277" max="1277" width="11.625" style="8" customWidth="1"/>
    <col min="1278" max="1278" width="23.125" style="8" customWidth="1"/>
    <col min="1279" max="1527" width="9" style="8"/>
    <col min="1528" max="1528" width="28.625" style="8" customWidth="1"/>
    <col min="1529" max="1529" width="12.625" style="8" customWidth="1"/>
    <col min="1530" max="1532" width="17.625" style="8" customWidth="1"/>
    <col min="1533" max="1533" width="11.625" style="8" customWidth="1"/>
    <col min="1534" max="1534" width="23.125" style="8" customWidth="1"/>
    <col min="1535" max="1783" width="9" style="8"/>
    <col min="1784" max="1784" width="28.625" style="8" customWidth="1"/>
    <col min="1785" max="1785" width="12.625" style="8" customWidth="1"/>
    <col min="1786" max="1788" width="17.625" style="8" customWidth="1"/>
    <col min="1789" max="1789" width="11.625" style="8" customWidth="1"/>
    <col min="1790" max="1790" width="23.125" style="8" customWidth="1"/>
    <col min="1791" max="2039" width="9" style="8"/>
    <col min="2040" max="2040" width="28.625" style="8" customWidth="1"/>
    <col min="2041" max="2041" width="12.625" style="8" customWidth="1"/>
    <col min="2042" max="2044" width="17.625" style="8" customWidth="1"/>
    <col min="2045" max="2045" width="11.625" style="8" customWidth="1"/>
    <col min="2046" max="2046" width="23.125" style="8" customWidth="1"/>
    <col min="2047" max="2295" width="9" style="8"/>
    <col min="2296" max="2296" width="28.625" style="8" customWidth="1"/>
    <col min="2297" max="2297" width="12.625" style="8" customWidth="1"/>
    <col min="2298" max="2300" width="17.625" style="8" customWidth="1"/>
    <col min="2301" max="2301" width="11.625" style="8" customWidth="1"/>
    <col min="2302" max="2302" width="23.125" style="8" customWidth="1"/>
    <col min="2303" max="2551" width="9" style="8"/>
    <col min="2552" max="2552" width="28.625" style="8" customWidth="1"/>
    <col min="2553" max="2553" width="12.625" style="8" customWidth="1"/>
    <col min="2554" max="2556" width="17.625" style="8" customWidth="1"/>
    <col min="2557" max="2557" width="11.625" style="8" customWidth="1"/>
    <col min="2558" max="2558" width="23.125" style="8" customWidth="1"/>
    <col min="2559" max="2807" width="9" style="8"/>
    <col min="2808" max="2808" width="28.625" style="8" customWidth="1"/>
    <col min="2809" max="2809" width="12.625" style="8" customWidth="1"/>
    <col min="2810" max="2812" width="17.625" style="8" customWidth="1"/>
    <col min="2813" max="2813" width="11.625" style="8" customWidth="1"/>
    <col min="2814" max="2814" width="23.125" style="8" customWidth="1"/>
    <col min="2815" max="3063" width="9" style="8"/>
    <col min="3064" max="3064" width="28.625" style="8" customWidth="1"/>
    <col min="3065" max="3065" width="12.625" style="8" customWidth="1"/>
    <col min="3066" max="3068" width="17.625" style="8" customWidth="1"/>
    <col min="3069" max="3069" width="11.625" style="8" customWidth="1"/>
    <col min="3070" max="3070" width="23.125" style="8" customWidth="1"/>
    <col min="3071" max="3319" width="9" style="8"/>
    <col min="3320" max="3320" width="28.625" style="8" customWidth="1"/>
    <col min="3321" max="3321" width="12.625" style="8" customWidth="1"/>
    <col min="3322" max="3324" width="17.625" style="8" customWidth="1"/>
    <col min="3325" max="3325" width="11.625" style="8" customWidth="1"/>
    <col min="3326" max="3326" width="23.125" style="8" customWidth="1"/>
    <col min="3327" max="3575" width="9" style="8"/>
    <col min="3576" max="3576" width="28.625" style="8" customWidth="1"/>
    <col min="3577" max="3577" width="12.625" style="8" customWidth="1"/>
    <col min="3578" max="3580" width="17.625" style="8" customWidth="1"/>
    <col min="3581" max="3581" width="11.625" style="8" customWidth="1"/>
    <col min="3582" max="3582" width="23.125" style="8" customWidth="1"/>
    <col min="3583" max="3831" width="9" style="8"/>
    <col min="3832" max="3832" width="28.625" style="8" customWidth="1"/>
    <col min="3833" max="3833" width="12.625" style="8" customWidth="1"/>
    <col min="3834" max="3836" width="17.625" style="8" customWidth="1"/>
    <col min="3837" max="3837" width="11.625" style="8" customWidth="1"/>
    <col min="3838" max="3838" width="23.125" style="8" customWidth="1"/>
    <col min="3839" max="4087" width="9" style="8"/>
    <col min="4088" max="4088" width="28.625" style="8" customWidth="1"/>
    <col min="4089" max="4089" width="12.625" style="8" customWidth="1"/>
    <col min="4090" max="4092" width="17.625" style="8" customWidth="1"/>
    <col min="4093" max="4093" width="11.625" style="8" customWidth="1"/>
    <col min="4094" max="4094" width="23.125" style="8" customWidth="1"/>
    <col min="4095" max="4343" width="9" style="8"/>
    <col min="4344" max="4344" width="28.625" style="8" customWidth="1"/>
    <col min="4345" max="4345" width="12.625" style="8" customWidth="1"/>
    <col min="4346" max="4348" width="17.625" style="8" customWidth="1"/>
    <col min="4349" max="4349" width="11.625" style="8" customWidth="1"/>
    <col min="4350" max="4350" width="23.125" style="8" customWidth="1"/>
    <col min="4351" max="4599" width="9" style="8"/>
    <col min="4600" max="4600" width="28.625" style="8" customWidth="1"/>
    <col min="4601" max="4601" width="12.625" style="8" customWidth="1"/>
    <col min="4602" max="4604" width="17.625" style="8" customWidth="1"/>
    <col min="4605" max="4605" width="11.625" style="8" customWidth="1"/>
    <col min="4606" max="4606" width="23.125" style="8" customWidth="1"/>
    <col min="4607" max="4855" width="9" style="8"/>
    <col min="4856" max="4856" width="28.625" style="8" customWidth="1"/>
    <col min="4857" max="4857" width="12.625" style="8" customWidth="1"/>
    <col min="4858" max="4860" width="17.625" style="8" customWidth="1"/>
    <col min="4861" max="4861" width="11.625" style="8" customWidth="1"/>
    <col min="4862" max="4862" width="23.125" style="8" customWidth="1"/>
    <col min="4863" max="5111" width="9" style="8"/>
    <col min="5112" max="5112" width="28.625" style="8" customWidth="1"/>
    <col min="5113" max="5113" width="12.625" style="8" customWidth="1"/>
    <col min="5114" max="5116" width="17.625" style="8" customWidth="1"/>
    <col min="5117" max="5117" width="11.625" style="8" customWidth="1"/>
    <col min="5118" max="5118" width="23.125" style="8" customWidth="1"/>
    <col min="5119" max="5367" width="9" style="8"/>
    <col min="5368" max="5368" width="28.625" style="8" customWidth="1"/>
    <col min="5369" max="5369" width="12.625" style="8" customWidth="1"/>
    <col min="5370" max="5372" width="17.625" style="8" customWidth="1"/>
    <col min="5373" max="5373" width="11.625" style="8" customWidth="1"/>
    <col min="5374" max="5374" width="23.125" style="8" customWidth="1"/>
    <col min="5375" max="5623" width="9" style="8"/>
    <col min="5624" max="5624" width="28.625" style="8" customWidth="1"/>
    <col min="5625" max="5625" width="12.625" style="8" customWidth="1"/>
    <col min="5626" max="5628" width="17.625" style="8" customWidth="1"/>
    <col min="5629" max="5629" width="11.625" style="8" customWidth="1"/>
    <col min="5630" max="5630" width="23.125" style="8" customWidth="1"/>
    <col min="5631" max="5879" width="9" style="8"/>
    <col min="5880" max="5880" width="28.625" style="8" customWidth="1"/>
    <col min="5881" max="5881" width="12.625" style="8" customWidth="1"/>
    <col min="5882" max="5884" width="17.625" style="8" customWidth="1"/>
    <col min="5885" max="5885" width="11.625" style="8" customWidth="1"/>
    <col min="5886" max="5886" width="23.125" style="8" customWidth="1"/>
    <col min="5887" max="6135" width="9" style="8"/>
    <col min="6136" max="6136" width="28.625" style="8" customWidth="1"/>
    <col min="6137" max="6137" width="12.625" style="8" customWidth="1"/>
    <col min="6138" max="6140" width="17.625" style="8" customWidth="1"/>
    <col min="6141" max="6141" width="11.625" style="8" customWidth="1"/>
    <col min="6142" max="6142" width="23.125" style="8" customWidth="1"/>
    <col min="6143" max="6391" width="9" style="8"/>
    <col min="6392" max="6392" width="28.625" style="8" customWidth="1"/>
    <col min="6393" max="6393" width="12.625" style="8" customWidth="1"/>
    <col min="6394" max="6396" width="17.625" style="8" customWidth="1"/>
    <col min="6397" max="6397" width="11.625" style="8" customWidth="1"/>
    <col min="6398" max="6398" width="23.125" style="8" customWidth="1"/>
    <col min="6399" max="6647" width="9" style="8"/>
    <col min="6648" max="6648" width="28.625" style="8" customWidth="1"/>
    <col min="6649" max="6649" width="12.625" style="8" customWidth="1"/>
    <col min="6650" max="6652" width="17.625" style="8" customWidth="1"/>
    <col min="6653" max="6653" width="11.625" style="8" customWidth="1"/>
    <col min="6654" max="6654" width="23.125" style="8" customWidth="1"/>
    <col min="6655" max="6903" width="9" style="8"/>
    <col min="6904" max="6904" width="28.625" style="8" customWidth="1"/>
    <col min="6905" max="6905" width="12.625" style="8" customWidth="1"/>
    <col min="6906" max="6908" width="17.625" style="8" customWidth="1"/>
    <col min="6909" max="6909" width="11.625" style="8" customWidth="1"/>
    <col min="6910" max="6910" width="23.125" style="8" customWidth="1"/>
    <col min="6911" max="7159" width="9" style="8"/>
    <col min="7160" max="7160" width="28.625" style="8" customWidth="1"/>
    <col min="7161" max="7161" width="12.625" style="8" customWidth="1"/>
    <col min="7162" max="7164" width="17.625" style="8" customWidth="1"/>
    <col min="7165" max="7165" width="11.625" style="8" customWidth="1"/>
    <col min="7166" max="7166" width="23.125" style="8" customWidth="1"/>
    <col min="7167" max="7415" width="9" style="8"/>
    <col min="7416" max="7416" width="28.625" style="8" customWidth="1"/>
    <col min="7417" max="7417" width="12.625" style="8" customWidth="1"/>
    <col min="7418" max="7420" width="17.625" style="8" customWidth="1"/>
    <col min="7421" max="7421" width="11.625" style="8" customWidth="1"/>
    <col min="7422" max="7422" width="23.125" style="8" customWidth="1"/>
    <col min="7423" max="7671" width="9" style="8"/>
    <col min="7672" max="7672" width="28.625" style="8" customWidth="1"/>
    <col min="7673" max="7673" width="12.625" style="8" customWidth="1"/>
    <col min="7674" max="7676" width="17.625" style="8" customWidth="1"/>
    <col min="7677" max="7677" width="11.625" style="8" customWidth="1"/>
    <col min="7678" max="7678" width="23.125" style="8" customWidth="1"/>
    <col min="7679" max="7927" width="9" style="8"/>
    <col min="7928" max="7928" width="28.625" style="8" customWidth="1"/>
    <col min="7929" max="7929" width="12.625" style="8" customWidth="1"/>
    <col min="7930" max="7932" width="17.625" style="8" customWidth="1"/>
    <col min="7933" max="7933" width="11.625" style="8" customWidth="1"/>
    <col min="7934" max="7934" width="23.125" style="8" customWidth="1"/>
    <col min="7935" max="8183" width="9" style="8"/>
    <col min="8184" max="8184" width="28.625" style="8" customWidth="1"/>
    <col min="8185" max="8185" width="12.625" style="8" customWidth="1"/>
    <col min="8186" max="8188" width="17.625" style="8" customWidth="1"/>
    <col min="8189" max="8189" width="11.625" style="8" customWidth="1"/>
    <col min="8190" max="8190" width="23.125" style="8" customWidth="1"/>
    <col min="8191" max="8439" width="9" style="8"/>
    <col min="8440" max="8440" width="28.625" style="8" customWidth="1"/>
    <col min="8441" max="8441" width="12.625" style="8" customWidth="1"/>
    <col min="8442" max="8444" width="17.625" style="8" customWidth="1"/>
    <col min="8445" max="8445" width="11.625" style="8" customWidth="1"/>
    <col min="8446" max="8446" width="23.125" style="8" customWidth="1"/>
    <col min="8447" max="8695" width="9" style="8"/>
    <col min="8696" max="8696" width="28.625" style="8" customWidth="1"/>
    <col min="8697" max="8697" width="12.625" style="8" customWidth="1"/>
    <col min="8698" max="8700" width="17.625" style="8" customWidth="1"/>
    <col min="8701" max="8701" width="11.625" style="8" customWidth="1"/>
    <col min="8702" max="8702" width="23.125" style="8" customWidth="1"/>
    <col min="8703" max="8951" width="9" style="8"/>
    <col min="8952" max="8952" width="28.625" style="8" customWidth="1"/>
    <col min="8953" max="8953" width="12.625" style="8" customWidth="1"/>
    <col min="8954" max="8956" width="17.625" style="8" customWidth="1"/>
    <col min="8957" max="8957" width="11.625" style="8" customWidth="1"/>
    <col min="8958" max="8958" width="23.125" style="8" customWidth="1"/>
    <col min="8959" max="9207" width="9" style="8"/>
    <col min="9208" max="9208" width="28.625" style="8" customWidth="1"/>
    <col min="9209" max="9209" width="12.625" style="8" customWidth="1"/>
    <col min="9210" max="9212" width="17.625" style="8" customWidth="1"/>
    <col min="9213" max="9213" width="11.625" style="8" customWidth="1"/>
    <col min="9214" max="9214" width="23.125" style="8" customWidth="1"/>
    <col min="9215" max="9463" width="9" style="8"/>
    <col min="9464" max="9464" width="28.625" style="8" customWidth="1"/>
    <col min="9465" max="9465" width="12.625" style="8" customWidth="1"/>
    <col min="9466" max="9468" width="17.625" style="8" customWidth="1"/>
    <col min="9469" max="9469" width="11.625" style="8" customWidth="1"/>
    <col min="9470" max="9470" width="23.125" style="8" customWidth="1"/>
    <col min="9471" max="9719" width="9" style="8"/>
    <col min="9720" max="9720" width="28.625" style="8" customWidth="1"/>
    <col min="9721" max="9721" width="12.625" style="8" customWidth="1"/>
    <col min="9722" max="9724" width="17.625" style="8" customWidth="1"/>
    <col min="9725" max="9725" width="11.625" style="8" customWidth="1"/>
    <col min="9726" max="9726" width="23.125" style="8" customWidth="1"/>
    <col min="9727" max="9975" width="9" style="8"/>
    <col min="9976" max="9976" width="28.625" style="8" customWidth="1"/>
    <col min="9977" max="9977" width="12.625" style="8" customWidth="1"/>
    <col min="9978" max="9980" width="17.625" style="8" customWidth="1"/>
    <col min="9981" max="9981" width="11.625" style="8" customWidth="1"/>
    <col min="9982" max="9982" width="23.125" style="8" customWidth="1"/>
    <col min="9983" max="10231" width="9" style="8"/>
    <col min="10232" max="10232" width="28.625" style="8" customWidth="1"/>
    <col min="10233" max="10233" width="12.625" style="8" customWidth="1"/>
    <col min="10234" max="10236" width="17.625" style="8" customWidth="1"/>
    <col min="10237" max="10237" width="11.625" style="8" customWidth="1"/>
    <col min="10238" max="10238" width="23.125" style="8" customWidth="1"/>
    <col min="10239" max="10487" width="9" style="8"/>
    <col min="10488" max="10488" width="28.625" style="8" customWidth="1"/>
    <col min="10489" max="10489" width="12.625" style="8" customWidth="1"/>
    <col min="10490" max="10492" width="17.625" style="8" customWidth="1"/>
    <col min="10493" max="10493" width="11.625" style="8" customWidth="1"/>
    <col min="10494" max="10494" width="23.125" style="8" customWidth="1"/>
    <col min="10495" max="10743" width="9" style="8"/>
    <col min="10744" max="10744" width="28.625" style="8" customWidth="1"/>
    <col min="10745" max="10745" width="12.625" style="8" customWidth="1"/>
    <col min="10746" max="10748" width="17.625" style="8" customWidth="1"/>
    <col min="10749" max="10749" width="11.625" style="8" customWidth="1"/>
    <col min="10750" max="10750" width="23.125" style="8" customWidth="1"/>
    <col min="10751" max="10999" width="9" style="8"/>
    <col min="11000" max="11000" width="28.625" style="8" customWidth="1"/>
    <col min="11001" max="11001" width="12.625" style="8" customWidth="1"/>
    <col min="11002" max="11004" width="17.625" style="8" customWidth="1"/>
    <col min="11005" max="11005" width="11.625" style="8" customWidth="1"/>
    <col min="11006" max="11006" width="23.125" style="8" customWidth="1"/>
    <col min="11007" max="11255" width="9" style="8"/>
    <col min="11256" max="11256" width="28.625" style="8" customWidth="1"/>
    <col min="11257" max="11257" width="12.625" style="8" customWidth="1"/>
    <col min="11258" max="11260" width="17.625" style="8" customWidth="1"/>
    <col min="11261" max="11261" width="11.625" style="8" customWidth="1"/>
    <col min="11262" max="11262" width="23.125" style="8" customWidth="1"/>
    <col min="11263" max="11511" width="9" style="8"/>
    <col min="11512" max="11512" width="28.625" style="8" customWidth="1"/>
    <col min="11513" max="11513" width="12.625" style="8" customWidth="1"/>
    <col min="11514" max="11516" width="17.625" style="8" customWidth="1"/>
    <col min="11517" max="11517" width="11.625" style="8" customWidth="1"/>
    <col min="11518" max="11518" width="23.125" style="8" customWidth="1"/>
    <col min="11519" max="11767" width="9" style="8"/>
    <col min="11768" max="11768" width="28.625" style="8" customWidth="1"/>
    <col min="11769" max="11769" width="12.625" style="8" customWidth="1"/>
    <col min="11770" max="11772" width="17.625" style="8" customWidth="1"/>
    <col min="11773" max="11773" width="11.625" style="8" customWidth="1"/>
    <col min="11774" max="11774" width="23.125" style="8" customWidth="1"/>
    <col min="11775" max="12023" width="9" style="8"/>
    <col min="12024" max="12024" width="28.625" style="8" customWidth="1"/>
    <col min="12025" max="12025" width="12.625" style="8" customWidth="1"/>
    <col min="12026" max="12028" width="17.625" style="8" customWidth="1"/>
    <col min="12029" max="12029" width="11.625" style="8" customWidth="1"/>
    <col min="12030" max="12030" width="23.125" style="8" customWidth="1"/>
    <col min="12031" max="12279" width="9" style="8"/>
    <col min="12280" max="12280" width="28.625" style="8" customWidth="1"/>
    <col min="12281" max="12281" width="12.625" style="8" customWidth="1"/>
    <col min="12282" max="12284" width="17.625" style="8" customWidth="1"/>
    <col min="12285" max="12285" width="11.625" style="8" customWidth="1"/>
    <col min="12286" max="12286" width="23.125" style="8" customWidth="1"/>
    <col min="12287" max="12535" width="9" style="8"/>
    <col min="12536" max="12536" width="28.625" style="8" customWidth="1"/>
    <col min="12537" max="12537" width="12.625" style="8" customWidth="1"/>
    <col min="12538" max="12540" width="17.625" style="8" customWidth="1"/>
    <col min="12541" max="12541" width="11.625" style="8" customWidth="1"/>
    <col min="12542" max="12542" width="23.125" style="8" customWidth="1"/>
    <col min="12543" max="12791" width="9" style="8"/>
    <col min="12792" max="12792" width="28.625" style="8" customWidth="1"/>
    <col min="12793" max="12793" width="12.625" style="8" customWidth="1"/>
    <col min="12794" max="12796" width="17.625" style="8" customWidth="1"/>
    <col min="12797" max="12797" width="11.625" style="8" customWidth="1"/>
    <col min="12798" max="12798" width="23.125" style="8" customWidth="1"/>
    <col min="12799" max="13047" width="9" style="8"/>
    <col min="13048" max="13048" width="28.625" style="8" customWidth="1"/>
    <col min="13049" max="13049" width="12.625" style="8" customWidth="1"/>
    <col min="13050" max="13052" width="17.625" style="8" customWidth="1"/>
    <col min="13053" max="13053" width="11.625" style="8" customWidth="1"/>
    <col min="13054" max="13054" width="23.125" style="8" customWidth="1"/>
    <col min="13055" max="13303" width="9" style="8"/>
    <col min="13304" max="13304" width="28.625" style="8" customWidth="1"/>
    <col min="13305" max="13305" width="12.625" style="8" customWidth="1"/>
    <col min="13306" max="13308" width="17.625" style="8" customWidth="1"/>
    <col min="13309" max="13309" width="11.625" style="8" customWidth="1"/>
    <col min="13310" max="13310" width="23.125" style="8" customWidth="1"/>
    <col min="13311" max="13559" width="9" style="8"/>
    <col min="13560" max="13560" width="28.625" style="8" customWidth="1"/>
    <col min="13561" max="13561" width="12.625" style="8" customWidth="1"/>
    <col min="13562" max="13564" width="17.625" style="8" customWidth="1"/>
    <col min="13565" max="13565" width="11.625" style="8" customWidth="1"/>
    <col min="13566" max="13566" width="23.125" style="8" customWidth="1"/>
    <col min="13567" max="13815" width="9" style="8"/>
    <col min="13816" max="13816" width="28.625" style="8" customWidth="1"/>
    <col min="13817" max="13817" width="12.625" style="8" customWidth="1"/>
    <col min="13818" max="13820" width="17.625" style="8" customWidth="1"/>
    <col min="13821" max="13821" width="11.625" style="8" customWidth="1"/>
    <col min="13822" max="13822" width="23.125" style="8" customWidth="1"/>
    <col min="13823" max="14071" width="9" style="8"/>
    <col min="14072" max="14072" width="28.625" style="8" customWidth="1"/>
    <col min="14073" max="14073" width="12.625" style="8" customWidth="1"/>
    <col min="14074" max="14076" width="17.625" style="8" customWidth="1"/>
    <col min="14077" max="14077" width="11.625" style="8" customWidth="1"/>
    <col min="14078" max="14078" width="23.125" style="8" customWidth="1"/>
    <col min="14079" max="14327" width="9" style="8"/>
    <col min="14328" max="14328" width="28.625" style="8" customWidth="1"/>
    <col min="14329" max="14329" width="12.625" style="8" customWidth="1"/>
    <col min="14330" max="14332" width="17.625" style="8" customWidth="1"/>
    <col min="14333" max="14333" width="11.625" style="8" customWidth="1"/>
    <col min="14334" max="14334" width="23.125" style="8" customWidth="1"/>
    <col min="14335" max="14583" width="9" style="8"/>
    <col min="14584" max="14584" width="28.625" style="8" customWidth="1"/>
    <col min="14585" max="14585" width="12.625" style="8" customWidth="1"/>
    <col min="14586" max="14588" width="17.625" style="8" customWidth="1"/>
    <col min="14589" max="14589" width="11.625" style="8" customWidth="1"/>
    <col min="14590" max="14590" width="23.125" style="8" customWidth="1"/>
    <col min="14591" max="14839" width="9" style="8"/>
    <col min="14840" max="14840" width="28.625" style="8" customWidth="1"/>
    <col min="14841" max="14841" width="12.625" style="8" customWidth="1"/>
    <col min="14842" max="14844" width="17.625" style="8" customWidth="1"/>
    <col min="14845" max="14845" width="11.625" style="8" customWidth="1"/>
    <col min="14846" max="14846" width="23.125" style="8" customWidth="1"/>
    <col min="14847" max="15095" width="9" style="8"/>
    <col min="15096" max="15096" width="28.625" style="8" customWidth="1"/>
    <col min="15097" max="15097" width="12.625" style="8" customWidth="1"/>
    <col min="15098" max="15100" width="17.625" style="8" customWidth="1"/>
    <col min="15101" max="15101" width="11.625" style="8" customWidth="1"/>
    <col min="15102" max="15102" width="23.125" style="8" customWidth="1"/>
    <col min="15103" max="15351" width="9" style="8"/>
    <col min="15352" max="15352" width="28.625" style="8" customWidth="1"/>
    <col min="15353" max="15353" width="12.625" style="8" customWidth="1"/>
    <col min="15354" max="15356" width="17.625" style="8" customWidth="1"/>
    <col min="15357" max="15357" width="11.625" style="8" customWidth="1"/>
    <col min="15358" max="15358" width="23.125" style="8" customWidth="1"/>
    <col min="15359" max="15607" width="9" style="8"/>
    <col min="15608" max="15608" width="28.625" style="8" customWidth="1"/>
    <col min="15609" max="15609" width="12.625" style="8" customWidth="1"/>
    <col min="15610" max="15612" width="17.625" style="8" customWidth="1"/>
    <col min="15613" max="15613" width="11.625" style="8" customWidth="1"/>
    <col min="15614" max="15614" width="23.125" style="8" customWidth="1"/>
    <col min="15615" max="15863" width="9" style="8"/>
    <col min="15864" max="15864" width="28.625" style="8" customWidth="1"/>
    <col min="15865" max="15865" width="12.625" style="8" customWidth="1"/>
    <col min="15866" max="15868" width="17.625" style="8" customWidth="1"/>
    <col min="15869" max="15869" width="11.625" style="8" customWidth="1"/>
    <col min="15870" max="15870" width="23.125" style="8" customWidth="1"/>
    <col min="15871" max="16119" width="9" style="8"/>
    <col min="16120" max="16120" width="28.625" style="8" customWidth="1"/>
    <col min="16121" max="16121" width="12.625" style="8" customWidth="1"/>
    <col min="16122" max="16124" width="17.625" style="8" customWidth="1"/>
    <col min="16125" max="16125" width="11.625" style="8" customWidth="1"/>
    <col min="16126" max="16126" width="23.125" style="8" customWidth="1"/>
    <col min="16127" max="16384" width="9" style="8"/>
  </cols>
  <sheetData>
    <row r="1" s="1" customFormat="1" ht="16.5" customHeight="1" spans="1:10">
      <c r="A1" s="9" t="s">
        <v>0</v>
      </c>
      <c r="B1" s="10"/>
      <c r="C1" s="10"/>
      <c r="D1" s="10"/>
      <c r="E1" s="10"/>
      <c r="F1" s="10"/>
      <c r="G1" s="10"/>
      <c r="H1" s="10"/>
      <c r="I1" s="71"/>
      <c r="J1" s="72"/>
    </row>
    <row r="2" ht="15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73" t="s">
        <v>2</v>
      </c>
      <c r="J2" s="74" t="s">
        <v>3</v>
      </c>
    </row>
    <row r="3" ht="12" customHeight="1" spans="1:10">
      <c r="A3" s="13" t="s">
        <v>4</v>
      </c>
      <c r="B3" s="14" t="s">
        <v>5</v>
      </c>
      <c r="C3" s="15" t="s">
        <v>6</v>
      </c>
      <c r="D3" s="16" t="s">
        <v>7</v>
      </c>
      <c r="E3" s="16" t="s">
        <v>8</v>
      </c>
      <c r="F3" s="16"/>
      <c r="G3" s="16"/>
      <c r="H3" s="16"/>
      <c r="I3" s="75" t="s">
        <v>9</v>
      </c>
      <c r="J3" s="76" t="s">
        <v>10</v>
      </c>
    </row>
    <row r="4" ht="12" customHeight="1" spans="1:10">
      <c r="A4" s="17"/>
      <c r="B4" s="18"/>
      <c r="C4" s="19"/>
      <c r="D4" s="20"/>
      <c r="E4" s="20"/>
      <c r="F4" s="20"/>
      <c r="G4" s="20"/>
      <c r="H4" s="20"/>
      <c r="I4" s="77"/>
      <c r="J4" s="78"/>
    </row>
    <row r="5" ht="23.45" customHeight="1" spans="1:10">
      <c r="A5" s="21" t="s">
        <v>11</v>
      </c>
      <c r="B5" s="22" t="s">
        <v>12</v>
      </c>
      <c r="C5" s="23">
        <v>45205</v>
      </c>
      <c r="D5" s="23">
        <f>C5+3</f>
        <v>45208</v>
      </c>
      <c r="E5" s="23">
        <f>D5+1</f>
        <v>45209</v>
      </c>
      <c r="F5" s="24"/>
      <c r="G5" s="24"/>
      <c r="H5" s="25"/>
      <c r="I5" s="79" t="s">
        <v>13</v>
      </c>
      <c r="J5" s="80" t="s">
        <v>14</v>
      </c>
    </row>
    <row r="6" ht="23.45" customHeight="1" spans="1:12">
      <c r="A6" s="21" t="s">
        <v>15</v>
      </c>
      <c r="B6" s="26" t="s">
        <v>16</v>
      </c>
      <c r="C6" s="23">
        <f>C5+7</f>
        <v>45212</v>
      </c>
      <c r="D6" s="23">
        <f>C6+3</f>
        <v>45215</v>
      </c>
      <c r="E6" s="23">
        <f>D6+1</f>
        <v>45216</v>
      </c>
      <c r="F6" s="24"/>
      <c r="G6" s="24"/>
      <c r="H6" s="25"/>
      <c r="I6" s="79" t="s">
        <v>17</v>
      </c>
      <c r="J6" s="80" t="s">
        <v>18</v>
      </c>
      <c r="L6" s="3"/>
    </row>
    <row r="7" ht="23.45" customHeight="1" spans="1:12">
      <c r="A7" s="21" t="s">
        <v>11</v>
      </c>
      <c r="B7" s="27" t="s">
        <v>19</v>
      </c>
      <c r="C7" s="23">
        <f>C6+7</f>
        <v>45219</v>
      </c>
      <c r="D7" s="23">
        <f>C7+3</f>
        <v>45222</v>
      </c>
      <c r="E7" s="23">
        <f>D7+1</f>
        <v>45223</v>
      </c>
      <c r="F7" s="23"/>
      <c r="G7" s="24"/>
      <c r="H7" s="25"/>
      <c r="I7" s="79" t="s">
        <v>20</v>
      </c>
      <c r="J7" s="80" t="s">
        <v>21</v>
      </c>
      <c r="L7" s="3"/>
    </row>
    <row r="8" ht="23.45" customHeight="1" spans="1:12">
      <c r="A8" s="21" t="s">
        <v>22</v>
      </c>
      <c r="B8" s="27" t="s">
        <v>23</v>
      </c>
      <c r="C8" s="28">
        <f>C7+7</f>
        <v>45226</v>
      </c>
      <c r="D8" s="23">
        <f>C8+3</f>
        <v>45229</v>
      </c>
      <c r="E8" s="23">
        <f>D8+1</f>
        <v>45230</v>
      </c>
      <c r="F8" s="23"/>
      <c r="G8" s="24"/>
      <c r="H8" s="25"/>
      <c r="I8" s="79"/>
      <c r="J8" s="80"/>
      <c r="L8" s="3"/>
    </row>
    <row r="9" ht="15" customHeight="1" spans="1:10">
      <c r="A9" s="29" t="s">
        <v>24</v>
      </c>
      <c r="B9" s="30"/>
      <c r="C9" s="30"/>
      <c r="D9" s="30"/>
      <c r="E9" s="30"/>
      <c r="F9" s="30"/>
      <c r="G9" s="30"/>
      <c r="H9" s="30"/>
      <c r="I9" s="81" t="s">
        <v>2</v>
      </c>
      <c r="J9" s="82" t="s">
        <v>3</v>
      </c>
    </row>
    <row r="10" ht="12" customHeight="1" spans="1:10">
      <c r="A10" s="31" t="s">
        <v>4</v>
      </c>
      <c r="B10" s="14" t="s">
        <v>5</v>
      </c>
      <c r="C10" s="15" t="s">
        <v>25</v>
      </c>
      <c r="D10" s="32" t="s">
        <v>26</v>
      </c>
      <c r="E10" s="15" t="s">
        <v>27</v>
      </c>
      <c r="F10" s="32" t="s">
        <v>28</v>
      </c>
      <c r="G10" s="16"/>
      <c r="H10" s="16"/>
      <c r="I10" s="75" t="s">
        <v>9</v>
      </c>
      <c r="J10" s="83" t="s">
        <v>29</v>
      </c>
    </row>
    <row r="11" ht="12" customHeight="1" spans="1:10">
      <c r="A11" s="33"/>
      <c r="B11" s="18"/>
      <c r="C11" s="19"/>
      <c r="D11" s="34"/>
      <c r="E11" s="19"/>
      <c r="F11" s="34"/>
      <c r="G11" s="20"/>
      <c r="H11" s="20"/>
      <c r="I11" s="77"/>
      <c r="J11" s="84"/>
    </row>
    <row r="12" ht="23.45" customHeight="1" spans="1:10">
      <c r="A12" s="21" t="s">
        <v>11</v>
      </c>
      <c r="B12" s="27" t="s">
        <v>12</v>
      </c>
      <c r="C12" s="28">
        <v>45206</v>
      </c>
      <c r="D12" s="23">
        <f>C12+4</f>
        <v>45210</v>
      </c>
      <c r="E12" s="23">
        <f t="shared" ref="E12:F16" si="0">D12+1</f>
        <v>45211</v>
      </c>
      <c r="F12" s="23">
        <f t="shared" si="0"/>
        <v>45212</v>
      </c>
      <c r="G12" s="24"/>
      <c r="H12" s="25"/>
      <c r="I12" s="79" t="s">
        <v>13</v>
      </c>
      <c r="J12" s="80" t="s">
        <v>18</v>
      </c>
    </row>
    <row r="13" ht="23.45" customHeight="1" spans="1:10">
      <c r="A13" s="21" t="s">
        <v>22</v>
      </c>
      <c r="B13" s="26" t="s">
        <v>16</v>
      </c>
      <c r="C13" s="28">
        <f>C12+7</f>
        <v>45213</v>
      </c>
      <c r="D13" s="23">
        <f>C13+4</f>
        <v>45217</v>
      </c>
      <c r="E13" s="23">
        <f t="shared" si="0"/>
        <v>45218</v>
      </c>
      <c r="F13" s="23">
        <f t="shared" si="0"/>
        <v>45219</v>
      </c>
      <c r="G13" s="24"/>
      <c r="H13" s="25"/>
      <c r="I13" s="79" t="s">
        <v>17</v>
      </c>
      <c r="J13" s="80" t="s">
        <v>30</v>
      </c>
    </row>
    <row r="14" ht="23.45" customHeight="1" spans="1:10">
      <c r="A14" s="21" t="s">
        <v>15</v>
      </c>
      <c r="B14" s="27" t="s">
        <v>19</v>
      </c>
      <c r="C14" s="28">
        <f>C13+7</f>
        <v>45220</v>
      </c>
      <c r="D14" s="23">
        <f>C14+4</f>
        <v>45224</v>
      </c>
      <c r="E14" s="23">
        <f t="shared" si="0"/>
        <v>45225</v>
      </c>
      <c r="F14" s="23">
        <f t="shared" si="0"/>
        <v>45226</v>
      </c>
      <c r="G14" s="24"/>
      <c r="H14" s="25"/>
      <c r="I14" s="79" t="s">
        <v>20</v>
      </c>
      <c r="J14" s="80" t="s">
        <v>31</v>
      </c>
    </row>
    <row r="15" ht="23.45" customHeight="1" spans="1:10">
      <c r="A15" s="21" t="s">
        <v>11</v>
      </c>
      <c r="B15" s="27" t="s">
        <v>23</v>
      </c>
      <c r="C15" s="23">
        <f>C14+7</f>
        <v>45227</v>
      </c>
      <c r="D15" s="23">
        <f>C15+4</f>
        <v>45231</v>
      </c>
      <c r="E15" s="23">
        <f t="shared" si="0"/>
        <v>45232</v>
      </c>
      <c r="F15" s="23">
        <f t="shared" si="0"/>
        <v>45233</v>
      </c>
      <c r="G15" s="24"/>
      <c r="H15" s="25"/>
      <c r="I15" s="85"/>
      <c r="J15" s="80"/>
    </row>
    <row r="16" s="2" customFormat="1" ht="15" customHeight="1" spans="1:10">
      <c r="A16" s="35" t="s">
        <v>32</v>
      </c>
      <c r="B16" s="36"/>
      <c r="C16" s="36"/>
      <c r="D16" s="36"/>
      <c r="E16" s="36"/>
      <c r="F16" s="36"/>
      <c r="G16" s="36"/>
      <c r="H16" s="36"/>
      <c r="I16" s="86" t="s">
        <v>2</v>
      </c>
      <c r="J16" s="87" t="s">
        <v>33</v>
      </c>
    </row>
    <row r="17" s="3" customFormat="1" ht="12" customHeight="1" spans="1:10">
      <c r="A17" s="31" t="s">
        <v>4</v>
      </c>
      <c r="B17" s="37" t="s">
        <v>5</v>
      </c>
      <c r="C17" s="15" t="s">
        <v>25</v>
      </c>
      <c r="D17" s="15" t="s">
        <v>34</v>
      </c>
      <c r="E17" s="38" t="s">
        <v>35</v>
      </c>
      <c r="F17" s="39"/>
      <c r="G17" s="39"/>
      <c r="H17" s="40"/>
      <c r="I17" s="88" t="s">
        <v>9</v>
      </c>
      <c r="J17" s="89" t="s">
        <v>36</v>
      </c>
    </row>
    <row r="18" s="3" customFormat="1" ht="12" customHeight="1" spans="1:10">
      <c r="A18" s="33"/>
      <c r="B18" s="41"/>
      <c r="C18" s="19"/>
      <c r="D18" s="19"/>
      <c r="E18" s="19"/>
      <c r="F18" s="42"/>
      <c r="G18" s="42"/>
      <c r="H18" s="43"/>
      <c r="I18" s="77"/>
      <c r="J18" s="90" t="s">
        <v>37</v>
      </c>
    </row>
    <row r="19" s="3" customFormat="1" ht="23.45" customHeight="1" spans="1:10">
      <c r="A19" s="44" t="s">
        <v>38</v>
      </c>
      <c r="B19" s="45" t="s">
        <v>12</v>
      </c>
      <c r="C19" s="23">
        <v>45206</v>
      </c>
      <c r="D19" s="45">
        <f>C19+2</f>
        <v>45208</v>
      </c>
      <c r="E19" s="45">
        <f>D19+1</f>
        <v>45209</v>
      </c>
      <c r="F19" s="46"/>
      <c r="G19" s="46"/>
      <c r="H19" s="46"/>
      <c r="I19" s="79" t="s">
        <v>13</v>
      </c>
      <c r="J19" s="80" t="s">
        <v>39</v>
      </c>
    </row>
    <row r="20" s="3" customFormat="1" ht="23.45" customHeight="1" spans="1:10">
      <c r="A20" s="44" t="s">
        <v>40</v>
      </c>
      <c r="B20" s="45" t="s">
        <v>41</v>
      </c>
      <c r="C20" s="45">
        <f>C19+7</f>
        <v>45213</v>
      </c>
      <c r="D20" s="45">
        <f>C20+2</f>
        <v>45215</v>
      </c>
      <c r="E20" s="45">
        <f>D20+1</f>
        <v>45216</v>
      </c>
      <c r="F20" s="46"/>
      <c r="G20" s="46"/>
      <c r="H20" s="46"/>
      <c r="I20" s="79" t="s">
        <v>17</v>
      </c>
      <c r="J20" s="80" t="s">
        <v>21</v>
      </c>
    </row>
    <row r="21" s="3" customFormat="1" ht="23.45" customHeight="1" spans="1:10">
      <c r="A21" s="44" t="s">
        <v>42</v>
      </c>
      <c r="B21" s="45" t="s">
        <v>19</v>
      </c>
      <c r="C21" s="45">
        <f>C20+7</f>
        <v>45220</v>
      </c>
      <c r="D21" s="45">
        <f>C21+2</f>
        <v>45222</v>
      </c>
      <c r="E21" s="45">
        <f>D21+1</f>
        <v>45223</v>
      </c>
      <c r="F21" s="46"/>
      <c r="G21" s="46"/>
      <c r="H21" s="46"/>
      <c r="I21" s="79" t="s">
        <v>20</v>
      </c>
      <c r="J21" s="80" t="s">
        <v>31</v>
      </c>
    </row>
    <row r="22" s="3" customFormat="1" ht="23.45" customHeight="1" spans="1:10">
      <c r="A22" s="47" t="s">
        <v>40</v>
      </c>
      <c r="B22" s="48" t="s">
        <v>43</v>
      </c>
      <c r="C22" s="48">
        <f>C21+7</f>
        <v>45227</v>
      </c>
      <c r="D22" s="48">
        <f>C22+2</f>
        <v>45229</v>
      </c>
      <c r="E22" s="49">
        <f>D22+1</f>
        <v>45230</v>
      </c>
      <c r="F22" s="49"/>
      <c r="G22" s="50"/>
      <c r="H22" s="50"/>
      <c r="I22" s="91"/>
      <c r="J22" s="92"/>
    </row>
    <row r="23" s="2" customFormat="1" ht="15" customHeight="1" spans="1:10">
      <c r="A23" s="51" t="s">
        <v>44</v>
      </c>
      <c r="B23" s="52"/>
      <c r="C23" s="53"/>
      <c r="D23" s="54"/>
      <c r="E23" s="52"/>
      <c r="F23" s="54"/>
      <c r="G23" s="53"/>
      <c r="H23" s="53"/>
      <c r="I23" s="93" t="s">
        <v>2</v>
      </c>
      <c r="J23" s="94" t="s">
        <v>45</v>
      </c>
    </row>
    <row r="24" s="3" customFormat="1" ht="12" customHeight="1" spans="1:10">
      <c r="A24" s="55" t="s">
        <v>4</v>
      </c>
      <c r="B24" s="37" t="s">
        <v>5</v>
      </c>
      <c r="C24" s="15" t="s">
        <v>46</v>
      </c>
      <c r="D24" s="15" t="s">
        <v>26</v>
      </c>
      <c r="E24" s="15" t="s">
        <v>27</v>
      </c>
      <c r="F24" s="15" t="s">
        <v>28</v>
      </c>
      <c r="G24" s="39"/>
      <c r="H24" s="43"/>
      <c r="I24" s="77" t="s">
        <v>9</v>
      </c>
      <c r="J24" s="83" t="s">
        <v>47</v>
      </c>
    </row>
    <row r="25" s="3" customFormat="1" ht="12" customHeight="1" spans="1:10">
      <c r="A25" s="56"/>
      <c r="B25" s="41"/>
      <c r="C25" s="19"/>
      <c r="D25" s="19"/>
      <c r="E25" s="19"/>
      <c r="F25" s="19"/>
      <c r="G25" s="42"/>
      <c r="H25" s="57"/>
      <c r="I25" s="95"/>
      <c r="J25" s="84"/>
    </row>
    <row r="26" s="3" customFormat="1" ht="23.45" customHeight="1" spans="1:10">
      <c r="A26" s="58" t="s">
        <v>48</v>
      </c>
      <c r="B26" s="45" t="s">
        <v>49</v>
      </c>
      <c r="C26" s="23">
        <v>45207</v>
      </c>
      <c r="D26" s="45">
        <f>C26+3</f>
        <v>45210</v>
      </c>
      <c r="E26" s="24">
        <f t="shared" ref="E26:F30" si="1">D26+1</f>
        <v>45211</v>
      </c>
      <c r="F26" s="24">
        <f t="shared" si="1"/>
        <v>45212</v>
      </c>
      <c r="G26" s="59"/>
      <c r="H26" s="59"/>
      <c r="I26" s="79" t="s">
        <v>13</v>
      </c>
      <c r="J26" s="80" t="s">
        <v>21</v>
      </c>
    </row>
    <row r="27" s="3" customFormat="1" ht="23.45" customHeight="1" spans="1:10">
      <c r="A27" s="58" t="s">
        <v>50</v>
      </c>
      <c r="B27" s="45" t="s">
        <v>51</v>
      </c>
      <c r="C27" s="45">
        <f>C26+7</f>
        <v>45214</v>
      </c>
      <c r="D27" s="45">
        <f>C27+3</f>
        <v>45217</v>
      </c>
      <c r="E27" s="24">
        <f t="shared" si="1"/>
        <v>45218</v>
      </c>
      <c r="F27" s="24">
        <f t="shared" si="1"/>
        <v>45219</v>
      </c>
      <c r="G27" s="59"/>
      <c r="H27" s="59"/>
      <c r="I27" s="79" t="s">
        <v>17</v>
      </c>
      <c r="J27" s="80" t="s">
        <v>52</v>
      </c>
    </row>
    <row r="28" s="3" customFormat="1" ht="23.45" customHeight="1" spans="1:10">
      <c r="A28" s="58" t="s">
        <v>53</v>
      </c>
      <c r="B28" s="45" t="s">
        <v>54</v>
      </c>
      <c r="C28" s="45">
        <f>C27+7</f>
        <v>45221</v>
      </c>
      <c r="D28" s="45">
        <f>C28+3</f>
        <v>45224</v>
      </c>
      <c r="E28" s="24">
        <f t="shared" si="1"/>
        <v>45225</v>
      </c>
      <c r="F28" s="24">
        <f t="shared" si="1"/>
        <v>45226</v>
      </c>
      <c r="G28" s="59"/>
      <c r="H28" s="59"/>
      <c r="I28" s="79" t="s">
        <v>20</v>
      </c>
      <c r="J28" s="80" t="s">
        <v>55</v>
      </c>
    </row>
    <row r="29" s="3" customFormat="1" ht="23.45" customHeight="1" spans="1:10">
      <c r="A29" s="47" t="s">
        <v>50</v>
      </c>
      <c r="B29" s="48" t="s">
        <v>56</v>
      </c>
      <c r="C29" s="48">
        <f>C28+7</f>
        <v>45228</v>
      </c>
      <c r="D29" s="48">
        <f>C29+3</f>
        <v>45231</v>
      </c>
      <c r="E29" s="49">
        <f t="shared" si="1"/>
        <v>45232</v>
      </c>
      <c r="F29" s="49">
        <f t="shared" si="1"/>
        <v>45233</v>
      </c>
      <c r="G29" s="50"/>
      <c r="H29" s="50"/>
      <c r="I29" s="91"/>
      <c r="J29" s="92"/>
    </row>
    <row r="30" spans="1:1">
      <c r="A30" s="60" t="s">
        <v>57</v>
      </c>
    </row>
    <row r="31" customFormat="1" spans="1:10">
      <c r="A31" s="60"/>
      <c r="B31" s="8"/>
      <c r="C31" s="8"/>
      <c r="D31" s="8"/>
      <c r="E31" s="8"/>
      <c r="F31" s="8"/>
      <c r="G31" s="8"/>
      <c r="H31" s="8"/>
      <c r="I31" s="8"/>
      <c r="J31" s="8"/>
    </row>
    <row r="32" customFormat="1" spans="1:10">
      <c r="A32" s="60"/>
      <c r="B32" s="8"/>
      <c r="C32" s="8"/>
      <c r="D32" s="8"/>
      <c r="E32" s="8"/>
      <c r="F32" s="8"/>
      <c r="G32" s="8"/>
      <c r="H32" s="8"/>
      <c r="I32" s="8"/>
      <c r="J32" s="8"/>
    </row>
    <row r="33" customFormat="1" spans="1:10">
      <c r="A33" s="60"/>
      <c r="B33" s="8"/>
      <c r="C33" s="8"/>
      <c r="D33" s="8"/>
      <c r="E33" s="8"/>
      <c r="F33" s="8"/>
      <c r="G33" s="8"/>
      <c r="H33" s="8"/>
      <c r="I33" s="8"/>
      <c r="J33" s="8"/>
    </row>
    <row r="34" customFormat="1" spans="1:10">
      <c r="A34" s="60"/>
      <c r="B34" s="8"/>
      <c r="C34" s="8"/>
      <c r="D34" s="8"/>
      <c r="E34" s="8"/>
      <c r="F34" s="8"/>
      <c r="G34" s="8"/>
      <c r="H34" s="8"/>
      <c r="I34" s="8"/>
      <c r="J34" s="8"/>
    </row>
    <row r="35" customFormat="1" spans="1:10">
      <c r="A35" s="60"/>
      <c r="B35" s="8"/>
      <c r="C35" s="8"/>
      <c r="D35" s="8"/>
      <c r="E35" s="8"/>
      <c r="F35" s="8"/>
      <c r="G35" s="8"/>
      <c r="H35" s="8"/>
      <c r="I35" s="8"/>
      <c r="J35" s="8"/>
    </row>
    <row r="36" customFormat="1" spans="1:10">
      <c r="A36" s="60"/>
      <c r="B36" s="8"/>
      <c r="C36" s="8"/>
      <c r="D36" s="8"/>
      <c r="E36" s="8"/>
      <c r="F36" s="8"/>
      <c r="G36" s="8"/>
      <c r="H36" s="8"/>
      <c r="I36" s="8"/>
      <c r="J36" s="8"/>
    </row>
    <row r="37" customFormat="1" ht="14.25" spans="1:10">
      <c r="A37" s="60"/>
      <c r="B37" s="8"/>
      <c r="C37" s="8"/>
      <c r="D37" s="8"/>
      <c r="E37" s="8"/>
      <c r="F37" s="8"/>
      <c r="G37" s="8"/>
      <c r="H37" s="8"/>
      <c r="I37" s="8"/>
      <c r="J37" s="8"/>
    </row>
    <row r="38" s="1" customFormat="1" ht="16.5" customHeight="1" spans="1:10">
      <c r="A38" s="9" t="s">
        <v>58</v>
      </c>
      <c r="B38" s="10"/>
      <c r="C38" s="10"/>
      <c r="D38" s="10"/>
      <c r="E38" s="10"/>
      <c r="F38" s="10"/>
      <c r="G38" s="10"/>
      <c r="H38" s="10"/>
      <c r="I38" s="71"/>
      <c r="J38" s="72"/>
    </row>
    <row r="39" s="4" customFormat="1" ht="15" customHeight="1" spans="1:10">
      <c r="A39" s="11" t="s">
        <v>59</v>
      </c>
      <c r="B39" s="12"/>
      <c r="C39" s="12"/>
      <c r="D39" s="61"/>
      <c r="E39" s="61"/>
      <c r="F39" s="61"/>
      <c r="G39" s="61"/>
      <c r="H39" s="12"/>
      <c r="I39" s="73" t="s">
        <v>2</v>
      </c>
      <c r="J39" s="74" t="s">
        <v>60</v>
      </c>
    </row>
    <row r="40" s="3" customFormat="1" ht="12" customHeight="1" spans="1:10">
      <c r="A40" s="31" t="s">
        <v>4</v>
      </c>
      <c r="B40" s="37" t="s">
        <v>5</v>
      </c>
      <c r="C40" s="15" t="s">
        <v>61</v>
      </c>
      <c r="D40" s="15" t="s">
        <v>62</v>
      </c>
      <c r="E40" s="15" t="s">
        <v>26</v>
      </c>
      <c r="F40" s="15" t="s">
        <v>63</v>
      </c>
      <c r="G40" s="43"/>
      <c r="H40" s="43"/>
      <c r="I40" s="95" t="s">
        <v>9</v>
      </c>
      <c r="J40" s="83" t="s">
        <v>64</v>
      </c>
    </row>
    <row r="41" s="3" customFormat="1" ht="12" customHeight="1" spans="1:10">
      <c r="A41" s="33"/>
      <c r="B41" s="41"/>
      <c r="C41" s="19"/>
      <c r="D41" s="19"/>
      <c r="E41" s="19"/>
      <c r="F41" s="19"/>
      <c r="G41" s="57"/>
      <c r="H41" s="57"/>
      <c r="I41" s="95"/>
      <c r="J41" s="84"/>
    </row>
    <row r="42" s="3" customFormat="1" ht="23.45" customHeight="1" spans="1:10">
      <c r="A42" s="62" t="s">
        <v>65</v>
      </c>
      <c r="B42" s="45" t="s">
        <v>65</v>
      </c>
      <c r="C42" s="23">
        <v>45202</v>
      </c>
      <c r="D42" s="23">
        <f>C42+7</f>
        <v>45209</v>
      </c>
      <c r="E42" s="23">
        <f>D42+0</f>
        <v>45209</v>
      </c>
      <c r="F42" s="23">
        <f>E42+2</f>
        <v>45211</v>
      </c>
      <c r="G42" s="46"/>
      <c r="H42" s="46"/>
      <c r="I42" s="79" t="s">
        <v>13</v>
      </c>
      <c r="J42" s="80" t="s">
        <v>64</v>
      </c>
    </row>
    <row r="43" s="3" customFormat="1" ht="23.45" customHeight="1" spans="1:10">
      <c r="A43" s="62" t="s">
        <v>65</v>
      </c>
      <c r="B43" s="45" t="s">
        <v>65</v>
      </c>
      <c r="C43" s="23">
        <f>C42+7</f>
        <v>45209</v>
      </c>
      <c r="D43" s="23">
        <f>C43+7</f>
        <v>45216</v>
      </c>
      <c r="E43" s="23">
        <f>D43+0</f>
        <v>45216</v>
      </c>
      <c r="F43" s="23">
        <f>E43+2</f>
        <v>45218</v>
      </c>
      <c r="G43" s="46"/>
      <c r="H43" s="46"/>
      <c r="I43" s="79" t="s">
        <v>17</v>
      </c>
      <c r="J43" s="80" t="s">
        <v>64</v>
      </c>
    </row>
    <row r="44" s="3" customFormat="1" ht="23.45" customHeight="1" spans="1:10">
      <c r="A44" s="62" t="s">
        <v>66</v>
      </c>
      <c r="B44" s="45" t="s">
        <v>67</v>
      </c>
      <c r="C44" s="23">
        <f>C43+7</f>
        <v>45216</v>
      </c>
      <c r="D44" s="23">
        <f>C44+7</f>
        <v>45223</v>
      </c>
      <c r="E44" s="23">
        <f>D44+0</f>
        <v>45223</v>
      </c>
      <c r="F44" s="23">
        <f>E44+2</f>
        <v>45225</v>
      </c>
      <c r="G44" s="63"/>
      <c r="H44" s="63"/>
      <c r="I44" s="79" t="s">
        <v>20</v>
      </c>
      <c r="J44" s="80" t="s">
        <v>64</v>
      </c>
    </row>
    <row r="45" s="3" customFormat="1" ht="23.45" customHeight="1" spans="1:10">
      <c r="A45" s="58" t="s">
        <v>68</v>
      </c>
      <c r="B45" s="45" t="s">
        <v>69</v>
      </c>
      <c r="C45" s="45">
        <f>C44+7</f>
        <v>45223</v>
      </c>
      <c r="D45" s="45">
        <f>C45+7</f>
        <v>45230</v>
      </c>
      <c r="E45" s="24">
        <f>D45+0</f>
        <v>45230</v>
      </c>
      <c r="F45" s="24">
        <f>E45+2</f>
        <v>45232</v>
      </c>
      <c r="G45" s="59"/>
      <c r="H45" s="59"/>
      <c r="I45" s="79"/>
      <c r="J45" s="80"/>
    </row>
    <row r="46" s="3" customFormat="1" ht="23.45" customHeight="1" spans="1:10">
      <c r="A46" s="47" t="s">
        <v>70</v>
      </c>
      <c r="B46" s="48" t="s">
        <v>71</v>
      </c>
      <c r="C46" s="48">
        <v>45230</v>
      </c>
      <c r="D46" s="48">
        <v>45237</v>
      </c>
      <c r="E46" s="48">
        <v>45237</v>
      </c>
      <c r="F46" s="49">
        <v>45239</v>
      </c>
      <c r="G46" s="50"/>
      <c r="H46" s="50"/>
      <c r="I46" s="91"/>
      <c r="J46" s="92"/>
    </row>
    <row r="47" s="2" customFormat="1" ht="15" customHeight="1" spans="1:10">
      <c r="A47" s="35" t="s">
        <v>72</v>
      </c>
      <c r="B47" s="36"/>
      <c r="C47" s="36"/>
      <c r="D47" s="36"/>
      <c r="E47" s="36"/>
      <c r="F47" s="36"/>
      <c r="G47" s="36"/>
      <c r="H47" s="36"/>
      <c r="I47" s="86" t="s">
        <v>2</v>
      </c>
      <c r="J47" s="96" t="s">
        <v>60</v>
      </c>
    </row>
    <row r="48" s="5" customFormat="1" ht="12" customHeight="1" spans="1:10">
      <c r="A48" s="31" t="s">
        <v>4</v>
      </c>
      <c r="B48" s="37" t="s">
        <v>5</v>
      </c>
      <c r="C48" s="15" t="s">
        <v>73</v>
      </c>
      <c r="D48" s="64" t="s">
        <v>74</v>
      </c>
      <c r="E48" s="64" t="s">
        <v>75</v>
      </c>
      <c r="F48" s="65" t="s">
        <v>8</v>
      </c>
      <c r="G48" s="65" t="s">
        <v>76</v>
      </c>
      <c r="H48" s="66" t="s">
        <v>63</v>
      </c>
      <c r="I48" s="97" t="s">
        <v>9</v>
      </c>
      <c r="J48" s="83" t="s">
        <v>77</v>
      </c>
    </row>
    <row r="49" s="5" customFormat="1" ht="12" customHeight="1" spans="1:10">
      <c r="A49" s="33"/>
      <c r="B49" s="41"/>
      <c r="C49" s="19"/>
      <c r="D49" s="20"/>
      <c r="E49" s="20"/>
      <c r="F49" s="67"/>
      <c r="G49" s="67"/>
      <c r="H49" s="68"/>
      <c r="I49" s="77"/>
      <c r="J49" s="84"/>
    </row>
    <row r="50" s="5" customFormat="1" ht="23.45" customHeight="1" spans="1:10">
      <c r="A50" s="58" t="s">
        <v>65</v>
      </c>
      <c r="B50" s="45" t="s">
        <v>65</v>
      </c>
      <c r="C50" s="23">
        <v>45203</v>
      </c>
      <c r="D50" s="45">
        <f>C50+5</f>
        <v>45208</v>
      </c>
      <c r="E50" s="24">
        <f t="shared" ref="E50:H50" si="2">D50+1</f>
        <v>45209</v>
      </c>
      <c r="F50" s="24">
        <f>E50+0</f>
        <v>45209</v>
      </c>
      <c r="G50" s="24">
        <f t="shared" si="2"/>
        <v>45210</v>
      </c>
      <c r="H50" s="24">
        <f t="shared" si="2"/>
        <v>45211</v>
      </c>
      <c r="I50" s="79" t="s">
        <v>13</v>
      </c>
      <c r="J50" s="80" t="s">
        <v>78</v>
      </c>
    </row>
    <row r="51" s="6" customFormat="1" ht="23.45" customHeight="1" spans="1:10">
      <c r="A51" s="58" t="s">
        <v>79</v>
      </c>
      <c r="B51" s="45" t="s">
        <v>80</v>
      </c>
      <c r="C51" s="45">
        <f>C50+7</f>
        <v>45210</v>
      </c>
      <c r="D51" s="45">
        <f>C51+5</f>
        <v>45215</v>
      </c>
      <c r="E51" s="24">
        <f t="shared" ref="E51:H51" si="3">D51+1</f>
        <v>45216</v>
      </c>
      <c r="F51" s="24">
        <f>E51+0</f>
        <v>45216</v>
      </c>
      <c r="G51" s="24">
        <f t="shared" si="3"/>
        <v>45217</v>
      </c>
      <c r="H51" s="24">
        <f t="shared" si="3"/>
        <v>45218</v>
      </c>
      <c r="I51" s="79" t="s">
        <v>17</v>
      </c>
      <c r="J51" s="80" t="s">
        <v>81</v>
      </c>
    </row>
    <row r="52" s="6" customFormat="1" ht="23.45" customHeight="1" spans="1:10">
      <c r="A52" s="58" t="s">
        <v>65</v>
      </c>
      <c r="B52" s="45" t="s">
        <v>65</v>
      </c>
      <c r="C52" s="45">
        <f>C51+7</f>
        <v>45217</v>
      </c>
      <c r="D52" s="45">
        <f>C52+5</f>
        <v>45222</v>
      </c>
      <c r="E52" s="24">
        <f t="shared" ref="E52:H52" si="4">D52+1</f>
        <v>45223</v>
      </c>
      <c r="F52" s="24">
        <f>E52+0</f>
        <v>45223</v>
      </c>
      <c r="G52" s="24">
        <f t="shared" si="4"/>
        <v>45224</v>
      </c>
      <c r="H52" s="24">
        <f t="shared" si="4"/>
        <v>45225</v>
      </c>
      <c r="I52" s="79" t="s">
        <v>20</v>
      </c>
      <c r="J52" s="80" t="s">
        <v>82</v>
      </c>
    </row>
    <row r="53" s="5" customFormat="1" ht="23.45" customHeight="1" spans="1:10">
      <c r="A53" s="58" t="s">
        <v>79</v>
      </c>
      <c r="B53" s="45" t="s">
        <v>67</v>
      </c>
      <c r="C53" s="45">
        <f>C52+7</f>
        <v>45224</v>
      </c>
      <c r="D53" s="45">
        <f>C53+5</f>
        <v>45229</v>
      </c>
      <c r="E53" s="24">
        <f t="shared" ref="E53:H53" si="5">D53+1</f>
        <v>45230</v>
      </c>
      <c r="F53" s="24">
        <f>E53+0</f>
        <v>45230</v>
      </c>
      <c r="G53" s="24">
        <f t="shared" si="5"/>
        <v>45231</v>
      </c>
      <c r="H53" s="24">
        <f t="shared" si="5"/>
        <v>45232</v>
      </c>
      <c r="I53" s="98"/>
      <c r="J53" s="99"/>
    </row>
    <row r="54" s="2" customFormat="1" ht="15" customHeight="1" spans="1:10">
      <c r="A54" s="35" t="s">
        <v>83</v>
      </c>
      <c r="B54" s="36"/>
      <c r="C54" s="36"/>
      <c r="D54" s="36"/>
      <c r="E54" s="36"/>
      <c r="F54" s="36"/>
      <c r="G54" s="36"/>
      <c r="H54" s="36"/>
      <c r="I54" s="86" t="s">
        <v>2</v>
      </c>
      <c r="J54" s="96" t="s">
        <v>60</v>
      </c>
    </row>
    <row r="55" s="3" customFormat="1" ht="12" customHeight="1" spans="1:10">
      <c r="A55" s="31" t="s">
        <v>4</v>
      </c>
      <c r="B55" s="37" t="s">
        <v>5</v>
      </c>
      <c r="C55" s="15" t="s">
        <v>46</v>
      </c>
      <c r="D55" s="15" t="s">
        <v>84</v>
      </c>
      <c r="E55" s="15" t="s">
        <v>63</v>
      </c>
      <c r="F55" s="15" t="s">
        <v>85</v>
      </c>
      <c r="G55" s="15" t="s">
        <v>86</v>
      </c>
      <c r="H55" s="43"/>
      <c r="I55" s="77" t="s">
        <v>9</v>
      </c>
      <c r="J55" s="100" t="s">
        <v>87</v>
      </c>
    </row>
    <row r="56" s="3" customFormat="1" ht="12" customHeight="1" spans="1:10">
      <c r="A56" s="33"/>
      <c r="B56" s="41"/>
      <c r="C56" s="19"/>
      <c r="D56" s="19"/>
      <c r="E56" s="19"/>
      <c r="F56" s="19"/>
      <c r="G56" s="19"/>
      <c r="H56" s="57"/>
      <c r="I56" s="95"/>
      <c r="J56" s="84"/>
    </row>
    <row r="57" s="3" customFormat="1" ht="23.45" customHeight="1" spans="1:10">
      <c r="A57" s="62" t="s">
        <v>70</v>
      </c>
      <c r="B57" s="45" t="s">
        <v>88</v>
      </c>
      <c r="C57" s="23">
        <v>45200</v>
      </c>
      <c r="D57" s="23">
        <f>C57+3</f>
        <v>45203</v>
      </c>
      <c r="E57" s="69">
        <f t="shared" ref="E57:F61" si="6">D57+1</f>
        <v>45204</v>
      </c>
      <c r="F57" s="69">
        <f t="shared" si="6"/>
        <v>45205</v>
      </c>
      <c r="G57" s="69">
        <f>F57</f>
        <v>45205</v>
      </c>
      <c r="H57" s="46"/>
      <c r="I57" s="79" t="s">
        <v>13</v>
      </c>
      <c r="J57" s="80" t="s">
        <v>89</v>
      </c>
    </row>
    <row r="58" s="3" customFormat="1" ht="23.45" customHeight="1" spans="1:10">
      <c r="A58" s="62" t="s">
        <v>90</v>
      </c>
      <c r="B58" s="45" t="s">
        <v>16</v>
      </c>
      <c r="C58" s="23">
        <f>C57+7</f>
        <v>45207</v>
      </c>
      <c r="D58" s="23">
        <f>C58+3</f>
        <v>45210</v>
      </c>
      <c r="E58" s="69">
        <f t="shared" si="6"/>
        <v>45211</v>
      </c>
      <c r="F58" s="69">
        <f t="shared" si="6"/>
        <v>45212</v>
      </c>
      <c r="G58" s="69">
        <f>F58</f>
        <v>45212</v>
      </c>
      <c r="H58" s="46"/>
      <c r="I58" s="79" t="s">
        <v>17</v>
      </c>
      <c r="J58" s="80" t="s">
        <v>31</v>
      </c>
    </row>
    <row r="59" s="3" customFormat="1" ht="23.45" customHeight="1" spans="1:10">
      <c r="A59" s="62" t="s">
        <v>91</v>
      </c>
      <c r="B59" s="45" t="s">
        <v>80</v>
      </c>
      <c r="C59" s="23">
        <f>C58+7</f>
        <v>45214</v>
      </c>
      <c r="D59" s="23">
        <f>C59+3</f>
        <v>45217</v>
      </c>
      <c r="E59" s="69">
        <f t="shared" si="6"/>
        <v>45218</v>
      </c>
      <c r="F59" s="69">
        <f t="shared" si="6"/>
        <v>45219</v>
      </c>
      <c r="G59" s="69">
        <f>F59</f>
        <v>45219</v>
      </c>
      <c r="H59" s="46"/>
      <c r="I59" s="79" t="s">
        <v>20</v>
      </c>
      <c r="J59" s="80" t="s">
        <v>55</v>
      </c>
    </row>
    <row r="60" s="6" customFormat="1" ht="23.45" customHeight="1" spans="1:10">
      <c r="A60" s="58" t="s">
        <v>90</v>
      </c>
      <c r="B60" s="45" t="s">
        <v>23</v>
      </c>
      <c r="C60" s="45">
        <f>C59+7</f>
        <v>45221</v>
      </c>
      <c r="D60" s="45">
        <f>C60+3</f>
        <v>45224</v>
      </c>
      <c r="E60" s="24">
        <f t="shared" si="6"/>
        <v>45225</v>
      </c>
      <c r="F60" s="24">
        <f t="shared" si="6"/>
        <v>45226</v>
      </c>
      <c r="G60" s="24">
        <f>F60</f>
        <v>45226</v>
      </c>
      <c r="H60" s="24"/>
      <c r="I60" s="79"/>
      <c r="J60" s="80"/>
    </row>
    <row r="61" s="5" customFormat="1" ht="23.45" customHeight="1" spans="1:10">
      <c r="A61" s="58" t="s">
        <v>91</v>
      </c>
      <c r="B61" s="45" t="s">
        <v>67</v>
      </c>
      <c r="C61" s="45">
        <v>45228</v>
      </c>
      <c r="D61" s="45">
        <v>45231</v>
      </c>
      <c r="E61" s="24">
        <v>45232</v>
      </c>
      <c r="F61" s="24">
        <v>45233</v>
      </c>
      <c r="G61" s="24">
        <v>45233</v>
      </c>
      <c r="H61" s="24"/>
      <c r="I61" s="98"/>
      <c r="J61" s="99"/>
    </row>
    <row r="62" s="2" customFormat="1" ht="15" customHeight="1" spans="1:10">
      <c r="A62" s="35" t="s">
        <v>92</v>
      </c>
      <c r="B62" s="36"/>
      <c r="C62" s="36"/>
      <c r="D62" s="36"/>
      <c r="E62" s="36"/>
      <c r="F62" s="36"/>
      <c r="G62" s="36"/>
      <c r="H62" s="36"/>
      <c r="I62" s="86" t="s">
        <v>2</v>
      </c>
      <c r="J62" s="87" t="s">
        <v>33</v>
      </c>
    </row>
    <row r="63" s="5" customFormat="1" ht="12" customHeight="1" spans="1:10">
      <c r="A63" s="31" t="s">
        <v>4</v>
      </c>
      <c r="B63" s="37" t="s">
        <v>5</v>
      </c>
      <c r="C63" s="15" t="s">
        <v>46</v>
      </c>
      <c r="D63" s="64" t="s">
        <v>93</v>
      </c>
      <c r="E63" s="64" t="s">
        <v>94</v>
      </c>
      <c r="F63" s="65"/>
      <c r="G63" s="65"/>
      <c r="H63" s="70"/>
      <c r="I63" s="97" t="s">
        <v>9</v>
      </c>
      <c r="J63" s="83" t="s">
        <v>95</v>
      </c>
    </row>
    <row r="64" s="5" customFormat="1" ht="12" customHeight="1" spans="1:10">
      <c r="A64" s="33"/>
      <c r="B64" s="41"/>
      <c r="C64" s="19"/>
      <c r="D64" s="20"/>
      <c r="E64" s="20"/>
      <c r="F64" s="67"/>
      <c r="G64" s="67"/>
      <c r="H64" s="68"/>
      <c r="I64" s="77"/>
      <c r="J64" s="84"/>
    </row>
    <row r="65" s="5" customFormat="1" ht="23.45" customHeight="1" spans="1:10">
      <c r="A65" s="58" t="s">
        <v>68</v>
      </c>
      <c r="B65" s="45" t="s">
        <v>80</v>
      </c>
      <c r="C65" s="23">
        <v>45207</v>
      </c>
      <c r="D65" s="45">
        <f>C65+2</f>
        <v>45209</v>
      </c>
      <c r="E65" s="24">
        <f>D65+1</f>
        <v>45210</v>
      </c>
      <c r="F65" s="101"/>
      <c r="G65" s="101"/>
      <c r="H65" s="102"/>
      <c r="I65" s="79" t="s">
        <v>13</v>
      </c>
      <c r="J65" s="80" t="s">
        <v>96</v>
      </c>
    </row>
    <row r="66" s="6" customFormat="1" ht="23.45" customHeight="1" spans="1:10">
      <c r="A66" s="58" t="s">
        <v>38</v>
      </c>
      <c r="B66" s="45" t="s">
        <v>16</v>
      </c>
      <c r="C66" s="45">
        <f>C65+7</f>
        <v>45214</v>
      </c>
      <c r="D66" s="45">
        <f>C66+2</f>
        <v>45216</v>
      </c>
      <c r="E66" s="24">
        <f>D66+1</f>
        <v>45217</v>
      </c>
      <c r="F66" s="101"/>
      <c r="G66" s="101"/>
      <c r="H66" s="102"/>
      <c r="I66" s="79" t="s">
        <v>17</v>
      </c>
      <c r="J66" s="80" t="s">
        <v>52</v>
      </c>
    </row>
    <row r="67" s="6" customFormat="1" ht="23.45" customHeight="1" spans="1:10">
      <c r="A67" s="62" t="s">
        <v>97</v>
      </c>
      <c r="B67" s="45" t="s">
        <v>98</v>
      </c>
      <c r="C67" s="23">
        <f>C66+7</f>
        <v>45221</v>
      </c>
      <c r="D67" s="23">
        <f>C67+2</f>
        <v>45223</v>
      </c>
      <c r="E67" s="69">
        <f>D67+1</f>
        <v>45224</v>
      </c>
      <c r="F67" s="69"/>
      <c r="G67" s="69"/>
      <c r="H67" s="46"/>
      <c r="I67" s="79" t="s">
        <v>20</v>
      </c>
      <c r="J67" s="80" t="s">
        <v>55</v>
      </c>
    </row>
    <row r="68" s="6" customFormat="1" ht="23.45" customHeight="1" spans="1:10">
      <c r="A68" s="103" t="s">
        <v>38</v>
      </c>
      <c r="B68" s="48" t="s">
        <v>23</v>
      </c>
      <c r="C68" s="104">
        <f>C67+7</f>
        <v>45228</v>
      </c>
      <c r="D68" s="104">
        <f>C68+2</f>
        <v>45230</v>
      </c>
      <c r="E68" s="105">
        <f>D68+1</f>
        <v>45231</v>
      </c>
      <c r="F68" s="105"/>
      <c r="G68" s="105"/>
      <c r="H68" s="106"/>
      <c r="I68" s="126"/>
      <c r="J68" s="127"/>
    </row>
    <row r="69" spans="1:10">
      <c r="A69" s="60" t="s">
        <v>57</v>
      </c>
      <c r="C69" s="107"/>
      <c r="D69" s="107"/>
      <c r="E69" s="108"/>
      <c r="H69" s="107"/>
      <c r="I69" s="107"/>
      <c r="J69" s="107"/>
    </row>
    <row r="70" spans="1:1">
      <c r="A70" s="60"/>
    </row>
    <row r="71" spans="1:1">
      <c r="A71" s="60"/>
    </row>
    <row r="72" spans="1:1">
      <c r="A72" s="60"/>
    </row>
    <row r="73" spans="1:1">
      <c r="A73" s="60"/>
    </row>
    <row r="74" ht="14.25" spans="1:1">
      <c r="A74" s="60"/>
    </row>
    <row r="75" s="1" customFormat="1" ht="16.5" customHeight="1" spans="1:10">
      <c r="A75" s="9" t="s">
        <v>99</v>
      </c>
      <c r="B75" s="71"/>
      <c r="C75" s="109"/>
      <c r="D75" s="10"/>
      <c r="E75" s="10"/>
      <c r="F75" s="10"/>
      <c r="G75" s="109"/>
      <c r="H75" s="10"/>
      <c r="I75" s="71"/>
      <c r="J75" s="72"/>
    </row>
    <row r="76" ht="15" customHeight="1" spans="1:10">
      <c r="A76" s="29" t="s">
        <v>100</v>
      </c>
      <c r="B76" s="30"/>
      <c r="C76" s="30"/>
      <c r="D76" s="30"/>
      <c r="E76" s="30"/>
      <c r="F76" s="30"/>
      <c r="G76" s="30"/>
      <c r="H76" s="30"/>
      <c r="I76" s="81" t="s">
        <v>2</v>
      </c>
      <c r="J76" s="82" t="s">
        <v>101</v>
      </c>
    </row>
    <row r="77" ht="12" customHeight="1" spans="1:10">
      <c r="A77" s="31" t="s">
        <v>4</v>
      </c>
      <c r="B77" s="14" t="s">
        <v>5</v>
      </c>
      <c r="C77" s="15" t="s">
        <v>102</v>
      </c>
      <c r="D77" s="32" t="s">
        <v>103</v>
      </c>
      <c r="E77" s="15" t="s">
        <v>62</v>
      </c>
      <c r="F77" s="32" t="s">
        <v>104</v>
      </c>
      <c r="G77" s="16" t="s">
        <v>105</v>
      </c>
      <c r="H77" s="16"/>
      <c r="I77" s="75" t="s">
        <v>9</v>
      </c>
      <c r="J77" s="76" t="s">
        <v>106</v>
      </c>
    </row>
    <row r="78" ht="12" customHeight="1" spans="1:10">
      <c r="A78" s="33"/>
      <c r="B78" s="18"/>
      <c r="C78" s="19"/>
      <c r="D78" s="34"/>
      <c r="E78" s="19"/>
      <c r="F78" s="34"/>
      <c r="G78" s="20"/>
      <c r="H78" s="20"/>
      <c r="I78" s="77"/>
      <c r="J78" s="78"/>
    </row>
    <row r="79" ht="23.45" customHeight="1" spans="1:10">
      <c r="A79" s="21" t="s">
        <v>107</v>
      </c>
      <c r="B79" s="27" t="s">
        <v>108</v>
      </c>
      <c r="C79" s="28">
        <v>45204</v>
      </c>
      <c r="D79" s="23">
        <f>C79+4</f>
        <v>45208</v>
      </c>
      <c r="E79" s="23">
        <v>45209</v>
      </c>
      <c r="F79" s="23">
        <f>D79+2</f>
        <v>45210</v>
      </c>
      <c r="G79" s="24">
        <f>F79+1</f>
        <v>45211</v>
      </c>
      <c r="H79" s="25"/>
      <c r="I79" s="79" t="s">
        <v>13</v>
      </c>
      <c r="J79" s="80" t="s">
        <v>109</v>
      </c>
    </row>
    <row r="80" ht="23.45" customHeight="1" spans="1:10">
      <c r="A80" s="21" t="s">
        <v>110</v>
      </c>
      <c r="B80" s="27" t="s">
        <v>111</v>
      </c>
      <c r="C80" s="28">
        <f t="shared" ref="C80:C82" si="7">C79+7</f>
        <v>45211</v>
      </c>
      <c r="D80" s="23">
        <f t="shared" ref="D80:D82" si="8">C80+4</f>
        <v>45215</v>
      </c>
      <c r="E80" s="23">
        <f t="shared" ref="E80:E82" si="9">D80+1</f>
        <v>45216</v>
      </c>
      <c r="F80" s="23">
        <f>E80+1</f>
        <v>45217</v>
      </c>
      <c r="G80" s="24">
        <f t="shared" ref="G80:G82" si="10">F80+1</f>
        <v>45218</v>
      </c>
      <c r="H80" s="25"/>
      <c r="I80" s="79" t="s">
        <v>17</v>
      </c>
      <c r="J80" s="80" t="s">
        <v>112</v>
      </c>
    </row>
    <row r="81" ht="23.45" customHeight="1" spans="1:10">
      <c r="A81" s="21" t="s">
        <v>113</v>
      </c>
      <c r="B81" s="27" t="s">
        <v>114</v>
      </c>
      <c r="C81" s="28">
        <f t="shared" si="7"/>
        <v>45218</v>
      </c>
      <c r="D81" s="23">
        <f t="shared" si="8"/>
        <v>45222</v>
      </c>
      <c r="E81" s="23">
        <f t="shared" si="9"/>
        <v>45223</v>
      </c>
      <c r="F81" s="23">
        <f t="shared" ref="F81:F82" si="11">E81+1</f>
        <v>45224</v>
      </c>
      <c r="G81" s="24">
        <f t="shared" si="10"/>
        <v>45225</v>
      </c>
      <c r="H81" s="25"/>
      <c r="I81" s="79" t="s">
        <v>20</v>
      </c>
      <c r="J81" s="80" t="s">
        <v>115</v>
      </c>
    </row>
    <row r="82" ht="23.45" customHeight="1" spans="1:10">
      <c r="A82" s="21" t="s">
        <v>116</v>
      </c>
      <c r="B82" s="27" t="s">
        <v>117</v>
      </c>
      <c r="C82" s="28">
        <f t="shared" si="7"/>
        <v>45225</v>
      </c>
      <c r="D82" s="23">
        <f t="shared" si="8"/>
        <v>45229</v>
      </c>
      <c r="E82" s="23">
        <f t="shared" si="9"/>
        <v>45230</v>
      </c>
      <c r="F82" s="23">
        <f t="shared" si="11"/>
        <v>45231</v>
      </c>
      <c r="G82" s="24">
        <f t="shared" si="10"/>
        <v>45232</v>
      </c>
      <c r="H82" s="25"/>
      <c r="I82" s="79"/>
      <c r="J82" s="80"/>
    </row>
    <row r="83" ht="15" customHeight="1" spans="1:10">
      <c r="A83" s="110" t="s">
        <v>118</v>
      </c>
      <c r="B83" s="111"/>
      <c r="C83" s="111"/>
      <c r="D83" s="112"/>
      <c r="E83" s="112"/>
      <c r="F83" s="112"/>
      <c r="G83" s="112"/>
      <c r="H83" s="112"/>
      <c r="I83" s="93"/>
      <c r="J83" s="128" t="s">
        <v>119</v>
      </c>
    </row>
    <row r="84" ht="12" customHeight="1" spans="1:10">
      <c r="A84" s="31" t="s">
        <v>4</v>
      </c>
      <c r="B84" s="37" t="s">
        <v>5</v>
      </c>
      <c r="C84" s="15" t="s">
        <v>46</v>
      </c>
      <c r="D84" s="64" t="s">
        <v>120</v>
      </c>
      <c r="E84" s="64" t="s">
        <v>121</v>
      </c>
      <c r="F84" s="64" t="s">
        <v>85</v>
      </c>
      <c r="G84" s="64" t="s">
        <v>122</v>
      </c>
      <c r="H84" s="64" t="s">
        <v>123</v>
      </c>
      <c r="I84" s="97" t="s">
        <v>9</v>
      </c>
      <c r="J84" s="83" t="s">
        <v>124</v>
      </c>
    </row>
    <row r="85" ht="12" customHeight="1" spans="1:10">
      <c r="A85" s="33"/>
      <c r="B85" s="41"/>
      <c r="C85" s="19"/>
      <c r="D85" s="20"/>
      <c r="E85" s="20"/>
      <c r="F85" s="20"/>
      <c r="G85" s="20"/>
      <c r="H85" s="20"/>
      <c r="I85" s="77"/>
      <c r="J85" s="84"/>
    </row>
    <row r="86" ht="23.45" customHeight="1" spans="1:10">
      <c r="A86" s="58" t="s">
        <v>125</v>
      </c>
      <c r="B86" s="45" t="s">
        <v>12</v>
      </c>
      <c r="C86" s="23">
        <v>45200</v>
      </c>
      <c r="D86" s="45">
        <f t="shared" ref="D86:D89" si="12">C86+3</f>
        <v>45203</v>
      </c>
      <c r="E86" s="24">
        <f t="shared" ref="E86:E89" si="13">D86</f>
        <v>45203</v>
      </c>
      <c r="F86" s="24">
        <f>E86+2</f>
        <v>45205</v>
      </c>
      <c r="G86" s="24">
        <f t="shared" ref="G86:G88" si="14">F86+1</f>
        <v>45206</v>
      </c>
      <c r="H86" s="25">
        <f t="shared" ref="H86:H88" si="15">G86+1</f>
        <v>45207</v>
      </c>
      <c r="I86" s="79" t="s">
        <v>13</v>
      </c>
      <c r="J86" s="80" t="s">
        <v>126</v>
      </c>
    </row>
    <row r="87" ht="23.45" customHeight="1" spans="1:10">
      <c r="A87" s="58" t="s">
        <v>65</v>
      </c>
      <c r="B87" s="45" t="s">
        <v>65</v>
      </c>
      <c r="C87" s="45">
        <f t="shared" ref="C87:C89" si="16">C86+7</f>
        <v>45207</v>
      </c>
      <c r="D87" s="45">
        <f t="shared" si="12"/>
        <v>45210</v>
      </c>
      <c r="E87" s="24">
        <f t="shared" si="13"/>
        <v>45210</v>
      </c>
      <c r="F87" s="23">
        <f>C87+5</f>
        <v>45212</v>
      </c>
      <c r="G87" s="24">
        <f t="shared" si="14"/>
        <v>45213</v>
      </c>
      <c r="H87" s="25">
        <f t="shared" si="15"/>
        <v>45214</v>
      </c>
      <c r="I87" s="79" t="s">
        <v>17</v>
      </c>
      <c r="J87" s="80" t="s">
        <v>52</v>
      </c>
    </row>
    <row r="88" ht="23.45" customHeight="1" spans="1:10">
      <c r="A88" s="113" t="s">
        <v>125</v>
      </c>
      <c r="B88" s="114" t="s">
        <v>19</v>
      </c>
      <c r="C88" s="45">
        <f t="shared" si="16"/>
        <v>45214</v>
      </c>
      <c r="D88" s="45">
        <f t="shared" si="12"/>
        <v>45217</v>
      </c>
      <c r="E88" s="24">
        <f t="shared" si="13"/>
        <v>45217</v>
      </c>
      <c r="F88" s="24">
        <f>E88+2</f>
        <v>45219</v>
      </c>
      <c r="G88" s="24">
        <f t="shared" si="14"/>
        <v>45220</v>
      </c>
      <c r="H88" s="25">
        <f t="shared" si="15"/>
        <v>45221</v>
      </c>
      <c r="I88" s="79" t="s">
        <v>20</v>
      </c>
      <c r="J88" s="80" t="s">
        <v>55</v>
      </c>
    </row>
    <row r="89" ht="23.45" customHeight="1" spans="1:10">
      <c r="A89" s="21" t="s">
        <v>127</v>
      </c>
      <c r="B89" s="27" t="s">
        <v>127</v>
      </c>
      <c r="C89" s="28">
        <f t="shared" si="16"/>
        <v>45221</v>
      </c>
      <c r="D89" s="23">
        <f t="shared" si="12"/>
        <v>45224</v>
      </c>
      <c r="E89" s="23">
        <f t="shared" si="13"/>
        <v>45224</v>
      </c>
      <c r="F89" s="23">
        <v>45226</v>
      </c>
      <c r="G89" s="24">
        <v>45227</v>
      </c>
      <c r="H89" s="25">
        <v>45228</v>
      </c>
      <c r="I89" s="79"/>
      <c r="J89" s="80"/>
    </row>
    <row r="90" ht="23.45" customHeight="1" spans="1:10">
      <c r="A90" s="115" t="s">
        <v>125</v>
      </c>
      <c r="B90" s="116" t="s">
        <v>128</v>
      </c>
      <c r="C90" s="117">
        <v>45228</v>
      </c>
      <c r="D90" s="104">
        <v>45231</v>
      </c>
      <c r="E90" s="104">
        <v>45231</v>
      </c>
      <c r="F90" s="104">
        <v>45233</v>
      </c>
      <c r="G90" s="118">
        <v>45234</v>
      </c>
      <c r="H90" s="119">
        <v>45235</v>
      </c>
      <c r="I90" s="129"/>
      <c r="J90" s="127"/>
    </row>
    <row r="91" ht="15" customHeight="1" spans="1:10">
      <c r="A91" s="29" t="s">
        <v>129</v>
      </c>
      <c r="B91" s="30"/>
      <c r="C91" s="30"/>
      <c r="D91" s="30"/>
      <c r="E91" s="30"/>
      <c r="F91" s="30"/>
      <c r="G91" s="30"/>
      <c r="H91" s="30"/>
      <c r="I91" s="81" t="s">
        <v>2</v>
      </c>
      <c r="J91" s="82" t="s">
        <v>119</v>
      </c>
    </row>
    <row r="92" ht="12" customHeight="1" spans="1:10">
      <c r="A92" s="31" t="s">
        <v>4</v>
      </c>
      <c r="B92" s="14" t="s">
        <v>5</v>
      </c>
      <c r="C92" s="15" t="s">
        <v>46</v>
      </c>
      <c r="D92" s="32" t="s">
        <v>93</v>
      </c>
      <c r="E92" s="15" t="s">
        <v>94</v>
      </c>
      <c r="F92" s="16"/>
      <c r="G92" s="16"/>
      <c r="H92" s="16"/>
      <c r="I92" s="88" t="s">
        <v>9</v>
      </c>
      <c r="J92" s="83" t="s">
        <v>130</v>
      </c>
    </row>
    <row r="93" ht="12" customHeight="1" spans="1:10">
      <c r="A93" s="33"/>
      <c r="B93" s="18"/>
      <c r="C93" s="19"/>
      <c r="D93" s="34"/>
      <c r="E93" s="19"/>
      <c r="F93" s="20"/>
      <c r="G93" s="20"/>
      <c r="H93" s="20"/>
      <c r="I93" s="77"/>
      <c r="J93" s="84"/>
    </row>
    <row r="94" ht="23.45" customHeight="1" spans="1:10">
      <c r="A94" s="120" t="s">
        <v>131</v>
      </c>
      <c r="B94" s="45" t="s">
        <v>12</v>
      </c>
      <c r="C94" s="23">
        <v>45200</v>
      </c>
      <c r="D94" s="23">
        <f>$C94+2</f>
        <v>45202</v>
      </c>
      <c r="E94" s="23">
        <f>$C94+3</f>
        <v>45203</v>
      </c>
      <c r="F94" s="24"/>
      <c r="G94" s="24"/>
      <c r="H94" s="25"/>
      <c r="I94" s="79" t="s">
        <v>13</v>
      </c>
      <c r="J94" s="80" t="s">
        <v>126</v>
      </c>
    </row>
    <row r="95" ht="23.45" customHeight="1" spans="1:10">
      <c r="A95" s="120" t="s">
        <v>65</v>
      </c>
      <c r="B95" s="45" t="s">
        <v>65</v>
      </c>
      <c r="C95" s="23">
        <f t="shared" ref="C95:C97" si="17">C94+7</f>
        <v>45207</v>
      </c>
      <c r="D95" s="23">
        <f t="shared" ref="D95:D97" si="18">D94+7</f>
        <v>45209</v>
      </c>
      <c r="E95" s="23">
        <f t="shared" ref="E95:E97" si="19">E94+7</f>
        <v>45210</v>
      </c>
      <c r="F95" s="24"/>
      <c r="G95" s="24"/>
      <c r="H95" s="25"/>
      <c r="I95" s="79" t="s">
        <v>17</v>
      </c>
      <c r="J95" s="80" t="s">
        <v>52</v>
      </c>
    </row>
    <row r="96" ht="23.45" customHeight="1" spans="1:10">
      <c r="A96" s="120" t="s">
        <v>132</v>
      </c>
      <c r="B96" s="114" t="s">
        <v>19</v>
      </c>
      <c r="C96" s="23">
        <f t="shared" si="17"/>
        <v>45214</v>
      </c>
      <c r="D96" s="23">
        <f t="shared" si="18"/>
        <v>45216</v>
      </c>
      <c r="E96" s="23">
        <f t="shared" si="19"/>
        <v>45217</v>
      </c>
      <c r="F96" s="23"/>
      <c r="G96" s="24"/>
      <c r="H96" s="25"/>
      <c r="I96" s="79" t="s">
        <v>20</v>
      </c>
      <c r="J96" s="80" t="s">
        <v>55</v>
      </c>
    </row>
    <row r="97" ht="23.45" customHeight="1" spans="1:10">
      <c r="A97" s="21" t="s">
        <v>131</v>
      </c>
      <c r="B97" s="27" t="s">
        <v>23</v>
      </c>
      <c r="C97" s="28">
        <f t="shared" si="17"/>
        <v>45221</v>
      </c>
      <c r="D97" s="23">
        <f t="shared" si="18"/>
        <v>45223</v>
      </c>
      <c r="E97" s="23">
        <f t="shared" si="19"/>
        <v>45224</v>
      </c>
      <c r="F97" s="23"/>
      <c r="G97" s="24"/>
      <c r="H97" s="25"/>
      <c r="I97" s="79"/>
      <c r="J97" s="80"/>
    </row>
    <row r="98" ht="23.45" customHeight="1" spans="1:10">
      <c r="A98" s="121" t="s">
        <v>131</v>
      </c>
      <c r="B98" s="121" t="s">
        <v>128</v>
      </c>
      <c r="C98" s="122">
        <v>45228</v>
      </c>
      <c r="D98" s="123">
        <v>45230</v>
      </c>
      <c r="E98" s="123">
        <v>45231</v>
      </c>
      <c r="F98" s="123"/>
      <c r="G98" s="49"/>
      <c r="H98" s="124"/>
      <c r="I98" s="130"/>
      <c r="J98" s="131"/>
    </row>
    <row r="99" ht="12" customHeight="1" spans="1:1">
      <c r="A99" s="125" t="s">
        <v>57</v>
      </c>
    </row>
  </sheetData>
  <sheetProtection password="E787" sheet="1" selectLockedCells="1" selectUnlockedCells="1" objects="1"/>
  <mergeCells count="122">
    <mergeCell ref="A1:J1"/>
    <mergeCell ref="A2:H2"/>
    <mergeCell ref="A9:H9"/>
    <mergeCell ref="A16:H16"/>
    <mergeCell ref="A23:H23"/>
    <mergeCell ref="A38:J38"/>
    <mergeCell ref="A39:H39"/>
    <mergeCell ref="A47:H47"/>
    <mergeCell ref="A54:H54"/>
    <mergeCell ref="A62:H62"/>
    <mergeCell ref="A75:J75"/>
    <mergeCell ref="A76:H76"/>
    <mergeCell ref="A91:H91"/>
    <mergeCell ref="A3:A4"/>
    <mergeCell ref="A10:A11"/>
    <mergeCell ref="A17:A18"/>
    <mergeCell ref="A24:A25"/>
    <mergeCell ref="A40:A41"/>
    <mergeCell ref="A48:A49"/>
    <mergeCell ref="A55:A56"/>
    <mergeCell ref="A63:A64"/>
    <mergeCell ref="A77:A78"/>
    <mergeCell ref="A84:A85"/>
    <mergeCell ref="A92:A93"/>
    <mergeCell ref="B3:B4"/>
    <mergeCell ref="B10:B11"/>
    <mergeCell ref="B17:B18"/>
    <mergeCell ref="B24:B25"/>
    <mergeCell ref="B40:B41"/>
    <mergeCell ref="B48:B49"/>
    <mergeCell ref="B55:B56"/>
    <mergeCell ref="B63:B64"/>
    <mergeCell ref="B77:B78"/>
    <mergeCell ref="B84:B85"/>
    <mergeCell ref="B92:B93"/>
    <mergeCell ref="C3:C4"/>
    <mergeCell ref="C10:C11"/>
    <mergeCell ref="C17:C18"/>
    <mergeCell ref="C24:C25"/>
    <mergeCell ref="C40:C41"/>
    <mergeCell ref="C48:C49"/>
    <mergeCell ref="C55:C56"/>
    <mergeCell ref="C63:C64"/>
    <mergeCell ref="C77:C78"/>
    <mergeCell ref="C84:C85"/>
    <mergeCell ref="C92:C93"/>
    <mergeCell ref="D3:D4"/>
    <mergeCell ref="D10:D11"/>
    <mergeCell ref="D17:D18"/>
    <mergeCell ref="D24:D25"/>
    <mergeCell ref="D40:D41"/>
    <mergeCell ref="D48:D49"/>
    <mergeCell ref="D55:D56"/>
    <mergeCell ref="D63:D64"/>
    <mergeCell ref="D77:D78"/>
    <mergeCell ref="D84:D85"/>
    <mergeCell ref="D92:D93"/>
    <mergeCell ref="E3:E4"/>
    <mergeCell ref="E10:E11"/>
    <mergeCell ref="E17:E18"/>
    <mergeCell ref="E24:E25"/>
    <mergeCell ref="E40:E41"/>
    <mergeCell ref="E48:E49"/>
    <mergeCell ref="E55:E56"/>
    <mergeCell ref="E63:E64"/>
    <mergeCell ref="E77:E78"/>
    <mergeCell ref="E84:E85"/>
    <mergeCell ref="E92:E93"/>
    <mergeCell ref="F3:F4"/>
    <mergeCell ref="F10:F11"/>
    <mergeCell ref="F17:F18"/>
    <mergeCell ref="F24:F25"/>
    <mergeCell ref="F40:F41"/>
    <mergeCell ref="F48:F49"/>
    <mergeCell ref="F55:F56"/>
    <mergeCell ref="F63:F64"/>
    <mergeCell ref="F77:F78"/>
    <mergeCell ref="F84:F85"/>
    <mergeCell ref="F92:F93"/>
    <mergeCell ref="G3:G4"/>
    <mergeCell ref="G10:G11"/>
    <mergeCell ref="G17:G18"/>
    <mergeCell ref="G24:G25"/>
    <mergeCell ref="G40:G41"/>
    <mergeCell ref="G48:G49"/>
    <mergeCell ref="G55:G56"/>
    <mergeCell ref="G63:G64"/>
    <mergeCell ref="G77:G78"/>
    <mergeCell ref="G84:G85"/>
    <mergeCell ref="G92:G93"/>
    <mergeCell ref="H3:H4"/>
    <mergeCell ref="H10:H11"/>
    <mergeCell ref="H17:H18"/>
    <mergeCell ref="H24:H25"/>
    <mergeCell ref="H40:H41"/>
    <mergeCell ref="H48:H49"/>
    <mergeCell ref="H55:H56"/>
    <mergeCell ref="H63:H64"/>
    <mergeCell ref="H77:H78"/>
    <mergeCell ref="H84:H85"/>
    <mergeCell ref="H92:H93"/>
    <mergeCell ref="I3:I4"/>
    <mergeCell ref="I10:I11"/>
    <mergeCell ref="I17:I18"/>
    <mergeCell ref="I24:I25"/>
    <mergeCell ref="I40:I41"/>
    <mergeCell ref="I48:I49"/>
    <mergeCell ref="I55:I56"/>
    <mergeCell ref="I63:I64"/>
    <mergeCell ref="I77:I78"/>
    <mergeCell ref="I84:I85"/>
    <mergeCell ref="I92:I93"/>
    <mergeCell ref="J3:J4"/>
    <mergeCell ref="J10:J11"/>
    <mergeCell ref="J24:J25"/>
    <mergeCell ref="J40:J41"/>
    <mergeCell ref="J48:J49"/>
    <mergeCell ref="J55:J56"/>
    <mergeCell ref="J63:J64"/>
    <mergeCell ref="J77:J78"/>
    <mergeCell ref="J84:J85"/>
    <mergeCell ref="J92:J93"/>
  </mergeCells>
  <pageMargins left="0.393055555555556" right="0.314583333333333" top="0.984027777777778" bottom="0.511805555555556" header="0.196527777777778" footer="0.0784722222222222"/>
  <pageSetup paperSize="9" scale="97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直线：62274027/8/9/37/8/66667628/30/82779512/3/5/7/88079815/6
电话：0411-82799119（总机）传真：0411-82799116 邮箱：info@brightup.net  / 网址：www.brightup.net&amp;R&amp;P</oddFooter>
  </headerFooter>
  <rowBreaks count="2" manualBreakCount="2">
    <brk id="37" max="9" man="1"/>
    <brk id="74" max="9" man="1"/>
  </rowBreak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日本整箱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2023-07-25T01:40:00Z</cp:lastPrinted>
  <dcterms:modified xsi:type="dcterms:W3CDTF">2023-10-08T08:10:22Z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18874D82450A4D2ABE68FADD3C0A98F7_13</vt:lpwstr>
  </property>
  <property fmtid="{D5CDD505-2E9C-101B-9397-08002B2CF9AE}" pid="3" name="KSOProductBuildVer">
    <vt:lpwstr>2052-12.1.0.15374</vt:lpwstr>
  </property>
</Properties>
</file>