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2375" activeTab="1"/>
  </bookViews>
  <sheets>
    <sheet name="整箱" sheetId="1" r:id="rId1"/>
    <sheet name="拼箱" sheetId="2" r:id="rId2"/>
  </sheets>
  <definedNames>
    <definedName name="_xlnm.Print_Area" localSheetId="1">拼箱!$A$1:$F$35</definedName>
    <definedName name="_xlnm.Print_Area" localSheetId="0">整箱!$A$1:$F$150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D17" i="2"/>
  <c r="C17" i="2"/>
  <c r="D16" i="2"/>
  <c r="C16" i="2"/>
  <c r="D15" i="2"/>
  <c r="C15" i="2"/>
  <c r="D14" i="2"/>
  <c r="C14" i="2"/>
  <c r="D13" i="2"/>
  <c r="D8" i="2"/>
  <c r="C8" i="2"/>
  <c r="D7" i="2"/>
  <c r="C7" i="2"/>
  <c r="D6" i="2"/>
  <c r="C6" i="2"/>
  <c r="D5" i="2"/>
  <c r="D149" i="1"/>
  <c r="C149" i="1"/>
  <c r="D148" i="1"/>
  <c r="C148" i="1"/>
  <c r="D147" i="1"/>
  <c r="C147" i="1"/>
  <c r="D146" i="1"/>
  <c r="C146" i="1"/>
  <c r="D145" i="1"/>
  <c r="D141" i="1"/>
  <c r="C141" i="1"/>
  <c r="D140" i="1"/>
  <c r="C140" i="1"/>
  <c r="D139" i="1"/>
  <c r="C139" i="1"/>
  <c r="D138" i="1"/>
  <c r="C138" i="1"/>
  <c r="D137" i="1"/>
  <c r="D133" i="1"/>
  <c r="C133" i="1"/>
  <c r="D132" i="1"/>
  <c r="C132" i="1"/>
  <c r="D131" i="1"/>
  <c r="C131" i="1"/>
  <c r="D130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D111" i="1"/>
  <c r="C111" i="1"/>
  <c r="D110" i="1"/>
  <c r="C110" i="1"/>
  <c r="D109" i="1"/>
  <c r="C109" i="1"/>
  <c r="D108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D72" i="1"/>
  <c r="C72" i="1"/>
  <c r="D71" i="1"/>
  <c r="C71" i="1"/>
  <c r="D70" i="1"/>
  <c r="C70" i="1"/>
  <c r="D69" i="1"/>
  <c r="D62" i="1"/>
  <c r="C62" i="1"/>
  <c r="D61" i="1"/>
  <c r="C61" i="1"/>
  <c r="D60" i="1"/>
  <c r="C60" i="1"/>
  <c r="D59" i="1"/>
  <c r="D55" i="1"/>
  <c r="C55" i="1"/>
  <c r="D54" i="1"/>
  <c r="C54" i="1"/>
  <c r="D53" i="1"/>
  <c r="C53" i="1"/>
  <c r="D52" i="1"/>
  <c r="D48" i="1"/>
  <c r="C48" i="1"/>
  <c r="D47" i="1"/>
  <c r="C47" i="1"/>
  <c r="D46" i="1"/>
  <c r="C46" i="1"/>
  <c r="D45" i="1"/>
  <c r="D41" i="1"/>
  <c r="C41" i="1"/>
  <c r="D40" i="1"/>
  <c r="C40" i="1"/>
  <c r="D39" i="1"/>
  <c r="C39" i="1"/>
  <c r="D38" i="1"/>
  <c r="D31" i="1"/>
  <c r="C31" i="1"/>
  <c r="D30" i="1"/>
  <c r="C30" i="1"/>
  <c r="D29" i="1"/>
  <c r="C29" i="1"/>
  <c r="D28" i="1"/>
  <c r="D24" i="1"/>
  <c r="C24" i="1"/>
  <c r="D23" i="1"/>
  <c r="C23" i="1"/>
  <c r="D22" i="1"/>
  <c r="C22" i="1"/>
  <c r="D21" i="1"/>
  <c r="C21" i="1"/>
  <c r="D20" i="1"/>
  <c r="D16" i="1"/>
  <c r="C16" i="1"/>
  <c r="D15" i="1"/>
  <c r="C15" i="1"/>
  <c r="D14" i="1"/>
  <c r="C14" i="1"/>
  <c r="D13" i="1"/>
  <c r="C13" i="1"/>
  <c r="D12" i="1"/>
  <c r="D8" i="1"/>
  <c r="C8" i="1"/>
  <c r="D7" i="1"/>
  <c r="C7" i="1"/>
  <c r="D6" i="1"/>
  <c r="C6" i="1"/>
  <c r="D5" i="1"/>
</calcChain>
</file>

<file path=xl/sharedStrings.xml><?xml version="1.0" encoding="utf-8"?>
<sst xmlns="http://schemas.openxmlformats.org/spreadsheetml/2006/main" count="521" uniqueCount="190">
  <si>
    <t xml:space="preserve">        船期表/出口/整箱/大连-韩国基本港--2024年1月份(1)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</si>
  <si>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</si>
  <si>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</si>
  <si>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</si>
  <si>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</si>
  <si>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</si>
  <si>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</si>
  <si>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</si>
  <si>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</si>
  <si>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</si>
  <si>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WECAN
高丽信念</t>
  </si>
  <si>
    <t>2401E</t>
  </si>
  <si>
    <t>截单时间：</t>
  </si>
  <si>
    <t>周五10:00</t>
  </si>
  <si>
    <t>STAR EXPRESS
南星速达</t>
  </si>
  <si>
    <t>截货时间：</t>
  </si>
  <si>
    <t>周五15:00</t>
  </si>
  <si>
    <t>SUNNY COSMOS
高丽尊严</t>
  </si>
  <si>
    <t>截关时间：</t>
  </si>
  <si>
    <t>周六11:00</t>
  </si>
  <si>
    <t>2402E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</si>
  <si>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</si>
  <si>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</si>
  <si>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</si>
  <si>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</si>
  <si>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</si>
  <si>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SUNNY FREESIA
高丽水仙</t>
  </si>
  <si>
    <t>2325E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</si>
  <si>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</si>
  <si>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SKY FLOWER
天敬天盛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</si>
  <si>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</si>
  <si>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</si>
  <si>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</si>
  <si>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</si>
  <si>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</si>
  <si>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</si>
  <si>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</si>
  <si>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YOTTA
东暎大连</t>
  </si>
  <si>
    <t>周五11:00</t>
  </si>
  <si>
    <t>PEGASUS TERA
东暎釜山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</si>
  <si>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</si>
  <si>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2403E</t>
  </si>
  <si>
    <t>周四/直航：大连－釜山</t>
  </si>
  <si>
    <t>MCC</t>
  </si>
  <si>
    <t>ETD大连
（周四）</t>
  </si>
  <si>
    <t>周一08:00-周二06:00（二期）</t>
  </si>
  <si>
    <t>MSC CLAUDE GIRARDET
地中海克劳德吉拉德特</t>
  </si>
  <si>
    <t>401W</t>
  </si>
  <si>
    <t>周五14:00 
(最晚可等到周一13:00)</t>
  </si>
  <si>
    <t>MAERSK HUACHO
马士基瓦乔</t>
  </si>
  <si>
    <t>402W</t>
  </si>
  <si>
    <t>周一15:00</t>
  </si>
  <si>
    <t>MAERSK HONG KONG
马士基香港</t>
  </si>
  <si>
    <t>403W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</si>
  <si>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</si>
  <si>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MAERSK HIDALGO
马士基伊达尔戈</t>
  </si>
  <si>
    <t>404W</t>
  </si>
  <si>
    <t>联系人：林妍 /电话：0411-82779515 /手机：13478613287 /邮箱：krlcl@brightup.net</t>
  </si>
  <si>
    <t xml:space="preserve">        船期表/出口/整箱/大连-韩国基本港--2024年1月份(2)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</si>
  <si>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</si>
  <si>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</si>
  <si>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</si>
  <si>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</si>
  <si>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</si>
  <si>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</si>
  <si>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</si>
  <si>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周三15:00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</si>
  <si>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</si>
  <si>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2404E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</si>
  <si>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</si>
  <si>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</si>
  <si>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</si>
  <si>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</si>
  <si>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</si>
  <si>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</si>
  <si>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</si>
  <si>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</si>
  <si>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</si>
  <si>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t>2330E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</si>
  <si>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</si>
  <si>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周二15:00</t>
  </si>
  <si>
    <t>周四16:00</t>
  </si>
  <si>
    <t>京汉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</si>
  <si>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</si>
  <si>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</si>
  <si>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895E</t>
  </si>
  <si>
    <t>周四11:00</t>
  </si>
  <si>
    <t>896E</t>
  </si>
  <si>
    <t>897E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</si>
  <si>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</si>
  <si>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898E</t>
  </si>
  <si>
    <t xml:space="preserve">        船期表/出口/整箱/大连-韩国基本港--2024年1月份(3)</t>
  </si>
  <si>
    <t>周四/直航：大连－仁川</t>
  </si>
  <si>
    <t>周二19:00-周三10:00（二期）</t>
  </si>
  <si>
    <t>HANSA HARBURG
汉莎哈伯格</t>
  </si>
  <si>
    <t>350N</t>
  </si>
  <si>
    <t>周二09:00</t>
  </si>
  <si>
    <t>TORRES STRAIT
托雷斯海峡</t>
  </si>
  <si>
    <t>351N</t>
  </si>
  <si>
    <t>ASIAN ACE
艾逊埃斯</t>
  </si>
  <si>
    <t>352N</t>
  </si>
  <si>
    <r>
      <rPr>
        <sz val="9"/>
        <rFont val="宋体"/>
        <charset val="134"/>
      </rPr>
      <t>周三16</t>
    </r>
    <r>
      <rPr>
        <sz val="9"/>
        <color theme="1"/>
        <rFont val="宋体"/>
        <charset val="134"/>
      </rPr>
      <t>:00</t>
    </r>
  </si>
  <si>
    <t>SEOUL GLOW
首尔光芒</t>
  </si>
  <si>
    <t>401N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</si>
  <si>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</si>
  <si>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</si>
  <si>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</si>
  <si>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</si>
  <si>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</si>
  <si>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</si>
  <si>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</si>
  <si>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686E</t>
  </si>
  <si>
    <t>周五/三10:00</t>
  </si>
  <si>
    <t>687E</t>
  </si>
  <si>
    <t>周五/三15:00</t>
  </si>
  <si>
    <t>688E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</si>
  <si>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</si>
  <si>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689E</t>
  </si>
  <si>
    <t>690E</t>
  </si>
  <si>
    <t>691E</t>
  </si>
  <si>
    <t>692E</t>
  </si>
  <si>
    <t>693E</t>
  </si>
  <si>
    <t>694E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</si>
  <si>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</si>
  <si>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</si>
  <si>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</si>
  <si>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</si>
  <si>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</si>
  <si>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</si>
  <si>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054E</t>
  </si>
  <si>
    <t>周一/三/五08:30</t>
  </si>
  <si>
    <t>055E</t>
  </si>
  <si>
    <t>周一/三/五09:00</t>
  </si>
  <si>
    <t>056E</t>
  </si>
  <si>
    <t>周一/三/五15:00</t>
  </si>
  <si>
    <t>057E</t>
  </si>
  <si>
    <t>058E</t>
  </si>
  <si>
    <t>059E</t>
  </si>
  <si>
    <t>060E</t>
  </si>
  <si>
    <t>061E</t>
  </si>
  <si>
    <t>062E</t>
  </si>
  <si>
    <t>063E</t>
  </si>
  <si>
    <t>064E</t>
  </si>
  <si>
    <t>065E</t>
  </si>
  <si>
    <t>066E</t>
  </si>
  <si>
    <t>067E</t>
  </si>
  <si>
    <t xml:space="preserve">        船期表/出口/整箱/大连-韩国基本港--2024年1月份(4)</t>
  </si>
  <si>
    <t>周日/直航：大连－平泽</t>
  </si>
  <si>
    <t>ETA平泽
（周一）</t>
  </si>
  <si>
    <t>周五19:00-06:00（一期）</t>
  </si>
  <si>
    <t>DONG HAI
东海平泽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</si>
  <si>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</si>
  <si>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</si>
  <si>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</si>
  <si>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</si>
  <si>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</si>
  <si>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</si>
  <si>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</si>
  <si>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</si>
  <si>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</si>
  <si>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2405E</t>
  </si>
  <si>
    <t>2406E</t>
  </si>
  <si>
    <t>2407E</t>
  </si>
  <si>
    <t>2408E</t>
  </si>
  <si>
    <t>2409E</t>
  </si>
  <si>
    <t xml:space="preserve">        船期表/出口/整箱/大连-韩国基本港--2024年1月份(5)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</si>
  <si>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</si>
  <si>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</si>
  <si>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</si>
  <si>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</si>
  <si>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</si>
  <si>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</si>
  <si>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</si>
  <si>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</si>
  <si>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（周四）</t>
  </si>
  <si>
    <t>周一/直航：大连－浦项</t>
  </si>
  <si>
    <t>ETA浦项
（周三）</t>
  </si>
  <si>
    <t xml:space="preserve">       船期表/出口/拼箱/大连-韩国基本港--2024年1月份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</si>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</sst>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m&quot;月&quot;d&quot;日&quot;;@"/>
    <numFmt numFmtId="179" formatCode="m&quot;月&quot;d&quot;日&quot;\ \1\8:\0\0"/>
    <numFmt numFmtId="180" formatCode="m&quot;月&quot;d&quot;日&quot;\ \1\1:\0\0"/>
  </numFmts>
  <fonts count="15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left" vertical="center"/>
    </xf>
    <xf numFmtId="58" fontId="4" fillId="0" borderId="13" xfId="0" applyNumberFormat="1" applyFont="1" applyFill="1" applyBorder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58" fontId="4" fillId="0" borderId="17" xfId="0" applyNumberFormat="1" applyFont="1" applyFill="1" applyBorder="1" applyAlignment="1">
      <alignment horizontal="center" vertical="center" wrapText="1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178" fontId="4" fillId="0" borderId="13" xfId="0" applyNumberFormat="1" applyFont="1" applyFill="1" applyBorder="1" applyAlignment="1">
      <alignment horizontal="center" vertical="center" wrapText="1"/>
    </xf>
    <xf numFmtId="178" fontId="4" fillId="0" borderId="28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left" vertical="center" wrapText="1"/>
    </xf>
    <xf numFmtId="178" fontId="4" fillId="0" borderId="17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left" vertical="center"/>
    </xf>
    <xf numFmtId="178" fontId="7" fillId="0" borderId="13" xfId="0" applyNumberFormat="1" applyFont="1" applyFill="1" applyBorder="1" applyAlignment="1">
      <alignment horizontal="center" vertical="center" wrapText="1" readingOrder="1"/>
    </xf>
    <xf numFmtId="179" fontId="4" fillId="0" borderId="14" xfId="0" applyNumberFormat="1" applyFont="1" applyFill="1" applyBorder="1" applyAlignment="1">
      <alignment horizontal="center" vertical="center"/>
    </xf>
    <xf numFmtId="180" fontId="4" fillId="0" borderId="12" xfId="0" applyNumberFormat="1" applyFont="1" applyFill="1" applyBorder="1" applyAlignment="1">
      <alignment horizontal="center" vertical="center"/>
    </xf>
    <xf numFmtId="178" fontId="4" fillId="0" borderId="28" xfId="0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 applyAlignment="1">
      <alignment horizontal="center" vertical="center" wrapText="1" readingOrder="1"/>
    </xf>
    <xf numFmtId="179" fontId="4" fillId="0" borderId="18" xfId="0" applyNumberFormat="1" applyFont="1" applyFill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8" fontId="12" fillId="0" borderId="32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horizontal="left" vertical="center"/>
    </xf>
    <xf numFmtId="58" fontId="7" fillId="0" borderId="13" xfId="0" applyNumberFormat="1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/>
    </xf>
    <xf numFmtId="58" fontId="7" fillId="0" borderId="14" xfId="0" applyNumberFormat="1" applyFont="1" applyFill="1" applyBorder="1" applyAlignment="1">
      <alignment horizontal="center" vertical="center"/>
    </xf>
    <xf numFmtId="58" fontId="7" fillId="0" borderId="12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58" fontId="7" fillId="0" borderId="17" xfId="0" applyNumberFormat="1" applyFont="1" applyFill="1" applyBorder="1" applyAlignment="1">
      <alignment horizontal="center" vertical="center" wrapText="1"/>
    </xf>
    <xf numFmtId="178" fontId="7" fillId="0" borderId="18" xfId="0" applyNumberFormat="1" applyFont="1" applyFill="1" applyBorder="1" applyAlignment="1">
      <alignment horizontal="center" vertical="center"/>
    </xf>
    <xf numFmtId="58" fontId="7" fillId="0" borderId="18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right" vertical="center"/>
    </xf>
    <xf numFmtId="58" fontId="4" fillId="0" borderId="13" xfId="0" applyNumberFormat="1" applyFont="1" applyFill="1" applyBorder="1" applyAlignment="1">
      <alignment horizontal="center" vertical="top" wrapText="1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38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left" vertical="center" wrapText="1"/>
    </xf>
    <xf numFmtId="58" fontId="4" fillId="0" borderId="17" xfId="0" applyNumberFormat="1" applyFont="1" applyFill="1" applyBorder="1" applyAlignment="1">
      <alignment horizontal="center" vertical="top" wrapText="1"/>
    </xf>
    <xf numFmtId="178" fontId="4" fillId="0" borderId="17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38" xfId="0" applyNumberFormat="1" applyFont="1" applyFill="1" applyBorder="1" applyAlignment="1">
      <alignment horizontal="center" vertical="center" wrapText="1"/>
    </xf>
    <xf numFmtId="178" fontId="4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8" fontId="4" fillId="0" borderId="3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top"/>
    </xf>
    <xf numFmtId="178" fontId="2" fillId="0" borderId="2" xfId="0" applyNumberFormat="1" applyFont="1" applyFill="1" applyBorder="1" applyAlignment="1">
      <alignment horizontal="center" vertical="top"/>
    </xf>
    <xf numFmtId="178" fontId="2" fillId="0" borderId="3" xfId="0" applyNumberFormat="1" applyFont="1" applyFill="1" applyBorder="1" applyAlignment="1">
      <alignment horizontal="center" vertical="top"/>
    </xf>
    <xf numFmtId="178" fontId="2" fillId="0" borderId="4" xfId="0" applyNumberFormat="1" applyFont="1" applyFill="1" applyBorder="1" applyAlignment="1">
      <alignment horizontal="center" vertical="top"/>
    </xf>
    <xf numFmtId="178" fontId="3" fillId="0" borderId="31" xfId="0" applyNumberFormat="1" applyFont="1" applyFill="1" applyBorder="1" applyAlignment="1">
      <alignment horizontal="left" vertical="center"/>
    </xf>
    <xf numFmtId="178" fontId="3" fillId="0" borderId="32" xfId="0" applyNumberFormat="1" applyFont="1" applyFill="1" applyBorder="1" applyAlignment="1">
      <alignment horizontal="left" vertical="center"/>
    </xf>
    <xf numFmtId="178" fontId="3" fillId="0" borderId="37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2" xfId="0" applyNumberFormat="1" applyFont="1" applyFill="1" applyBorder="1" applyAlignment="1">
      <alignment horizontal="left" vertical="center"/>
    </xf>
    <xf numFmtId="178" fontId="3" fillId="0" borderId="37" xfId="0" applyNumberFormat="1" applyFont="1" applyFill="1" applyBorder="1" applyAlignment="1">
      <alignment horizontal="left" vertical="center"/>
    </xf>
    <xf numFmtId="178" fontId="3" fillId="0" borderId="39" xfId="0" applyNumberFormat="1" applyFont="1" applyFill="1" applyBorder="1" applyAlignment="1">
      <alignment horizontal="left" vertical="center"/>
    </xf>
    <xf numFmtId="178" fontId="2" fillId="0" borderId="31" xfId="0" applyNumberFormat="1" applyFont="1" applyFill="1" applyBorder="1" applyAlignment="1">
      <alignment horizontal="center" vertical="top"/>
    </xf>
    <xf numFmtId="178" fontId="2" fillId="0" borderId="32" xfId="0" applyNumberFormat="1" applyFont="1" applyFill="1" applyBorder="1" applyAlignment="1">
      <alignment horizontal="center" vertical="top"/>
    </xf>
    <xf numFmtId="178" fontId="2" fillId="0" borderId="40" xfId="0" applyNumberFormat="1" applyFont="1" applyFill="1" applyBorder="1" applyAlignment="1">
      <alignment horizontal="center" vertical="top"/>
    </xf>
    <xf numFmtId="178" fontId="2" fillId="0" borderId="33" xfId="0" applyNumberFormat="1" applyFont="1" applyFill="1" applyBorder="1" applyAlignment="1">
      <alignment horizontal="center" vertical="top"/>
    </xf>
    <xf numFmtId="178" fontId="3" fillId="0" borderId="22" xfId="0" applyNumberFormat="1" applyFont="1" applyFill="1" applyBorder="1" applyAlignment="1">
      <alignment horizontal="left" vertical="center"/>
    </xf>
    <xf numFmtId="178" fontId="3" fillId="0" borderId="23" xfId="0" applyNumberFormat="1" applyFont="1" applyFill="1" applyBorder="1" applyAlignment="1">
      <alignment horizontal="left" vertical="center"/>
    </xf>
    <xf numFmtId="178" fontId="3" fillId="0" borderId="31" xfId="0" applyNumberFormat="1" applyFont="1" applyFill="1" applyBorder="1" applyAlignment="1">
      <alignment horizontal="left" vertical="center" wrapText="1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58" fontId="4" fillId="0" borderId="25" xfId="0" applyNumberFormat="1" applyFont="1" applyFill="1" applyBorder="1" applyAlignment="1">
      <alignment horizontal="center" vertical="center"/>
    </xf>
    <xf numFmtId="58" fontId="4" fillId="0" borderId="13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/>
    </xf>
    <xf numFmtId="178" fontId="4" fillId="0" borderId="26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7" fillId="0" borderId="26" xfId="0" applyNumberFormat="1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 wrapText="1"/>
    </xf>
    <xf numFmtId="178" fontId="4" fillId="0" borderId="26" xfId="0" applyNumberFormat="1" applyFont="1" applyFill="1" applyBorder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178" fontId="4" fillId="0" borderId="1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8" fontId="4" fillId="0" borderId="27" xfId="0" applyNumberFormat="1" applyFont="1" applyFill="1" applyBorder="1" applyAlignment="1">
      <alignment horizontal="center" vertical="center" wrapText="1"/>
    </xf>
    <xf numFmtId="178" fontId="4" fillId="0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58" fontId="6" fillId="0" borderId="22" xfId="0" applyNumberFormat="1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178" fontId="7" fillId="0" borderId="25" xfId="0" applyNumberFormat="1" applyFont="1" applyFill="1" applyBorder="1" applyAlignment="1" applyProtection="1">
      <alignment horizontal="center" vertical="center"/>
    </xf>
    <xf numFmtId="178" fontId="7" fillId="0" borderId="13" xfId="0" applyNumberFormat="1" applyFont="1" applyFill="1" applyBorder="1" applyAlignment="1" applyProtection="1">
      <alignment horizontal="center" vertical="center"/>
    </xf>
    <xf numFmtId="178" fontId="7" fillId="0" borderId="26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 applyProtection="1">
      <alignment horizontal="center" vertical="center"/>
    </xf>
    <xf numFmtId="178" fontId="7" fillId="0" borderId="26" xfId="0" applyNumberFormat="1" applyFont="1" applyFill="1" applyBorder="1" applyAlignment="1" applyProtection="1">
      <alignment horizontal="center" vertical="center" wrapText="1"/>
    </xf>
    <xf numFmtId="178" fontId="7" fillId="0" borderId="14" xfId="0" applyNumberFormat="1" applyFont="1" applyFill="1" applyBorder="1" applyAlignment="1" applyProtection="1">
      <alignment horizontal="center" vertical="center" wrapText="1"/>
    </xf>
    <xf numFmtId="178" fontId="7" fillId="0" borderId="27" xfId="0" applyNumberFormat="1" applyFont="1" applyFill="1" applyBorder="1" applyAlignment="1" applyProtection="1">
      <alignment horizontal="center" vertical="center" wrapText="1"/>
    </xf>
    <xf numFmtId="178" fontId="7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windowProtection="1" topLeftCell="A102" workbookViewId="0">
      <selection activeCell="I46" sqref="I46"/>
    </sheetView>
  </sheetViews>
  <sheetFormatPr defaultColWidth="9" defaultRowHeight="13.5" x14ac:dyDescent="0.1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pans="1:10" s="1" customFormat="1" ht="15.95" customHeight="1" x14ac:dyDescent="0.15">
      <c r="A1" s="72" t="s">
        <v>0</v>
      </c>
      <c r="B1" s="73"/>
      <c r="C1" s="73"/>
      <c r="D1" s="73"/>
      <c r="E1" s="74"/>
      <c r="F1" s="75"/>
    </row>
    <row r="2" spans="1:10" ht="15" customHeight="1" x14ac:dyDescent="0.15">
      <c r="A2" s="76" t="s">
        <v>1</v>
      </c>
      <c r="B2" s="77"/>
      <c r="C2" s="77"/>
      <c r="D2" s="77"/>
      <c r="E2" s="38" t="s">
        <v>2</v>
      </c>
      <c r="F2" s="39" t="s">
        <v>3</v>
      </c>
    </row>
    <row r="3" spans="1:10" ht="12" customHeight="1" x14ac:dyDescent="0.15">
      <c r="A3" s="91" t="s">
        <v>4</v>
      </c>
      <c r="B3" s="97" t="s">
        <v>5</v>
      </c>
      <c r="C3" s="101" t="s">
        <v>6</v>
      </c>
      <c r="D3" s="107" t="s">
        <v>7</v>
      </c>
      <c r="E3" s="121" t="s">
        <v>8</v>
      </c>
      <c r="F3" s="129" t="s">
        <v>9</v>
      </c>
    </row>
    <row r="4" spans="1:10" ht="12" customHeight="1" x14ac:dyDescent="0.15">
      <c r="A4" s="92"/>
      <c r="B4" s="98"/>
      <c r="C4" s="102"/>
      <c r="D4" s="108"/>
      <c r="E4" s="122"/>
      <c r="F4" s="130"/>
      <c r="J4" s="1"/>
    </row>
    <row r="5" spans="1:10" ht="23.1" customHeight="1" x14ac:dyDescent="0.15">
      <c r="A5" s="40" t="s">
        <v>10</v>
      </c>
      <c r="B5" s="41" t="s">
        <v>11</v>
      </c>
      <c r="C5" s="42">
        <v>45298</v>
      </c>
      <c r="D5" s="43">
        <f t="shared" ref="D5:D8" si="0">C5+2</f>
        <v>45300</v>
      </c>
      <c r="E5" s="44" t="s">
        <v>12</v>
      </c>
      <c r="F5" s="45" t="s">
        <v>13</v>
      </c>
    </row>
    <row r="6" spans="1:10" ht="23.1" customHeight="1" x14ac:dyDescent="0.15">
      <c r="A6" s="40" t="s">
        <v>14</v>
      </c>
      <c r="B6" s="41" t="s">
        <v>11</v>
      </c>
      <c r="C6" s="42">
        <f t="shared" ref="C6:C8" si="1">C5+7</f>
        <v>45305</v>
      </c>
      <c r="D6" s="43">
        <f t="shared" si="0"/>
        <v>45307</v>
      </c>
      <c r="E6" s="44" t="s">
        <v>15</v>
      </c>
      <c r="F6" s="10" t="s">
        <v>16</v>
      </c>
    </row>
    <row r="7" spans="1:10" ht="23.1" customHeight="1" x14ac:dyDescent="0.15">
      <c r="A7" s="40" t="s">
        <v>17</v>
      </c>
      <c r="B7" s="41" t="s">
        <v>11</v>
      </c>
      <c r="C7" s="42">
        <f t="shared" si="1"/>
        <v>45312</v>
      </c>
      <c r="D7" s="43">
        <f t="shared" si="0"/>
        <v>45314</v>
      </c>
      <c r="E7" s="44" t="s">
        <v>18</v>
      </c>
      <c r="F7" s="10" t="s">
        <v>19</v>
      </c>
    </row>
    <row r="8" spans="1:10" ht="23.1" customHeight="1" x14ac:dyDescent="0.15">
      <c r="A8" s="46" t="s">
        <v>10</v>
      </c>
      <c r="B8" s="47" t="s">
        <v>20</v>
      </c>
      <c r="C8" s="48">
        <f t="shared" si="1"/>
        <v>45319</v>
      </c>
      <c r="D8" s="49">
        <f t="shared" si="0"/>
        <v>45321</v>
      </c>
      <c r="E8" s="50"/>
      <c r="F8" s="15"/>
    </row>
    <row r="9" spans="1:10" ht="14.1" customHeight="1" x14ac:dyDescent="0.15">
      <c r="A9" s="78" t="s">
        <v>21</v>
      </c>
      <c r="B9" s="79"/>
      <c r="C9" s="79"/>
      <c r="D9" s="79"/>
      <c r="E9" s="4" t="s">
        <v>2</v>
      </c>
      <c r="F9" s="5" t="s">
        <v>22</v>
      </c>
    </row>
    <row r="10" spans="1:10" s="33" customFormat="1" ht="12" customHeight="1" x14ac:dyDescent="0.15">
      <c r="A10" s="91" t="s">
        <v>4</v>
      </c>
      <c r="B10" s="97" t="s">
        <v>5</v>
      </c>
      <c r="C10" s="103" t="s">
        <v>23</v>
      </c>
      <c r="D10" s="109" t="s">
        <v>24</v>
      </c>
      <c r="E10" s="123" t="s">
        <v>8</v>
      </c>
      <c r="F10" s="129" t="s">
        <v>25</v>
      </c>
    </row>
    <row r="11" spans="1:10" s="34" customFormat="1" ht="12" customHeight="1" x14ac:dyDescent="0.15">
      <c r="A11" s="92"/>
      <c r="B11" s="98"/>
      <c r="C11" s="104"/>
      <c r="D11" s="110"/>
      <c r="E11" s="124"/>
      <c r="F11" s="130"/>
    </row>
    <row r="12" spans="1:10" s="34" customFormat="1" ht="23.1" customHeight="1" x14ac:dyDescent="0.15">
      <c r="A12" s="51" t="s">
        <v>26</v>
      </c>
      <c r="B12" s="41" t="s">
        <v>27</v>
      </c>
      <c r="C12" s="42">
        <v>45292</v>
      </c>
      <c r="D12" s="43">
        <f>C12+3</f>
        <v>45295</v>
      </c>
      <c r="E12" s="52" t="s">
        <v>12</v>
      </c>
      <c r="F12" s="10" t="s">
        <v>28</v>
      </c>
    </row>
    <row r="13" spans="1:10" s="34" customFormat="1" ht="23.1" customHeight="1" x14ac:dyDescent="0.15">
      <c r="A13" s="51" t="s">
        <v>29</v>
      </c>
      <c r="B13" s="41" t="s">
        <v>11</v>
      </c>
      <c r="C13" s="42">
        <f>C12+7</f>
        <v>45299</v>
      </c>
      <c r="D13" s="43">
        <f>C13+3</f>
        <v>45302</v>
      </c>
      <c r="E13" s="52" t="s">
        <v>15</v>
      </c>
      <c r="F13" s="10" t="s">
        <v>30</v>
      </c>
    </row>
    <row r="14" spans="1:10" s="34" customFormat="1" ht="23.1" customHeight="1" x14ac:dyDescent="0.15">
      <c r="A14" s="51" t="s">
        <v>26</v>
      </c>
      <c r="B14" s="41" t="s">
        <v>11</v>
      </c>
      <c r="C14" s="42">
        <f>C13+7</f>
        <v>45306</v>
      </c>
      <c r="D14" s="43">
        <f>C14+3</f>
        <v>45309</v>
      </c>
      <c r="E14" s="52" t="s">
        <v>18</v>
      </c>
      <c r="F14" s="10" t="s">
        <v>31</v>
      </c>
    </row>
    <row r="15" spans="1:10" s="34" customFormat="1" ht="23.1" customHeight="1" x14ac:dyDescent="0.15">
      <c r="A15" s="51" t="s">
        <v>29</v>
      </c>
      <c r="B15" s="41" t="s">
        <v>20</v>
      </c>
      <c r="C15" s="42">
        <f>C14+7</f>
        <v>45313</v>
      </c>
      <c r="D15" s="43">
        <f>C15+3</f>
        <v>45316</v>
      </c>
      <c r="E15" s="53"/>
      <c r="F15" s="54"/>
    </row>
    <row r="16" spans="1:10" s="34" customFormat="1" ht="23.1" customHeight="1" x14ac:dyDescent="0.15">
      <c r="A16" s="55" t="s">
        <v>26</v>
      </c>
      <c r="B16" s="47" t="s">
        <v>20</v>
      </c>
      <c r="C16" s="48">
        <f>C15+7</f>
        <v>45320</v>
      </c>
      <c r="D16" s="49">
        <f>C16+3</f>
        <v>45323</v>
      </c>
      <c r="E16" s="56"/>
      <c r="F16" s="15"/>
    </row>
    <row r="17" spans="1:15" s="35" customFormat="1" ht="15" customHeight="1" x14ac:dyDescent="0.15">
      <c r="A17" s="80" t="s">
        <v>32</v>
      </c>
      <c r="B17" s="81"/>
      <c r="C17" s="81"/>
      <c r="D17" s="81"/>
      <c r="E17" s="4" t="s">
        <v>2</v>
      </c>
      <c r="F17" s="5" t="s">
        <v>33</v>
      </c>
    </row>
    <row r="18" spans="1:15" s="36" customFormat="1" ht="12" customHeight="1" x14ac:dyDescent="0.15">
      <c r="A18" s="93" t="s">
        <v>4</v>
      </c>
      <c r="B18" s="97" t="s">
        <v>5</v>
      </c>
      <c r="C18" s="103" t="s">
        <v>34</v>
      </c>
      <c r="D18" s="109" t="s">
        <v>35</v>
      </c>
      <c r="E18" s="125" t="s">
        <v>8</v>
      </c>
      <c r="F18" s="129" t="s">
        <v>36</v>
      </c>
    </row>
    <row r="19" spans="1:15" s="34" customFormat="1" ht="12" customHeight="1" x14ac:dyDescent="0.15">
      <c r="A19" s="94"/>
      <c r="B19" s="98"/>
      <c r="C19" s="104"/>
      <c r="D19" s="110"/>
      <c r="E19" s="126"/>
      <c r="F19" s="130"/>
    </row>
    <row r="20" spans="1:15" s="34" customFormat="1" ht="23.1" customHeight="1" x14ac:dyDescent="0.15">
      <c r="A20" s="16" t="s">
        <v>37</v>
      </c>
      <c r="B20" s="7" t="s">
        <v>11</v>
      </c>
      <c r="C20" s="7">
        <v>45294</v>
      </c>
      <c r="D20" s="57">
        <f>C20+3</f>
        <v>45297</v>
      </c>
      <c r="E20" s="9" t="s">
        <v>12</v>
      </c>
      <c r="F20" s="10" t="s">
        <v>38</v>
      </c>
      <c r="J20" s="3"/>
      <c r="K20" s="3"/>
      <c r="L20" s="3"/>
      <c r="M20" s="3"/>
      <c r="N20" s="3"/>
      <c r="O20" s="3"/>
    </row>
    <row r="21" spans="1:15" s="34" customFormat="1" ht="23.1" customHeight="1" x14ac:dyDescent="0.15">
      <c r="A21" s="58" t="s">
        <v>39</v>
      </c>
      <c r="B21" s="7" t="s">
        <v>11</v>
      </c>
      <c r="C21" s="7">
        <f>C20+7</f>
        <v>45301</v>
      </c>
      <c r="D21" s="57">
        <f>C21+3</f>
        <v>45304</v>
      </c>
      <c r="E21" s="9" t="s">
        <v>15</v>
      </c>
      <c r="F21" s="10" t="s">
        <v>16</v>
      </c>
      <c r="J21" s="3"/>
      <c r="K21" s="3"/>
      <c r="L21" s="3"/>
      <c r="M21" s="3"/>
      <c r="N21" s="3"/>
      <c r="O21" s="3"/>
    </row>
    <row r="22" spans="1:15" s="34" customFormat="1" ht="23.1" customHeight="1" x14ac:dyDescent="0.15">
      <c r="A22" s="16" t="s">
        <v>37</v>
      </c>
      <c r="B22" s="7" t="s">
        <v>20</v>
      </c>
      <c r="C22" s="7">
        <f>C21+7</f>
        <v>45308</v>
      </c>
      <c r="D22" s="57">
        <f>C22+3</f>
        <v>45311</v>
      </c>
      <c r="E22" s="9" t="s">
        <v>18</v>
      </c>
      <c r="F22" s="10" t="s">
        <v>40</v>
      </c>
      <c r="J22" s="3"/>
      <c r="K22" s="3"/>
      <c r="L22" s="3"/>
      <c r="M22" s="3"/>
      <c r="N22" s="3"/>
      <c r="O22" s="3"/>
    </row>
    <row r="23" spans="1:15" s="34" customFormat="1" ht="23.1" customHeight="1" x14ac:dyDescent="0.15">
      <c r="A23" s="58" t="s">
        <v>39</v>
      </c>
      <c r="B23" s="7" t="s">
        <v>20</v>
      </c>
      <c r="C23" s="7">
        <f>C22+7</f>
        <v>45315</v>
      </c>
      <c r="D23" s="57">
        <f>C23+3</f>
        <v>45318</v>
      </c>
      <c r="E23" s="25"/>
      <c r="F23" s="54"/>
      <c r="J23" s="3"/>
      <c r="K23" s="3"/>
      <c r="L23" s="3"/>
      <c r="M23" s="3"/>
      <c r="N23" s="3"/>
      <c r="O23" s="3"/>
    </row>
    <row r="24" spans="1:15" s="34" customFormat="1" ht="23.1" customHeight="1" x14ac:dyDescent="0.15">
      <c r="A24" s="19" t="s">
        <v>37</v>
      </c>
      <c r="B24" s="12" t="s">
        <v>41</v>
      </c>
      <c r="C24" s="12">
        <f>C23+7</f>
        <v>45322</v>
      </c>
      <c r="D24" s="59">
        <f>C24+3</f>
        <v>45325</v>
      </c>
      <c r="E24" s="14"/>
      <c r="F24" s="15"/>
      <c r="J24" s="3"/>
      <c r="K24" s="3"/>
      <c r="L24" s="3"/>
      <c r="M24" s="3"/>
      <c r="N24" s="3"/>
      <c r="O24" s="3"/>
    </row>
    <row r="25" spans="1:15" s="34" customFormat="1" ht="15" customHeight="1" x14ac:dyDescent="0.15">
      <c r="A25" s="82" t="s">
        <v>42</v>
      </c>
      <c r="B25" s="79"/>
      <c r="C25" s="79"/>
      <c r="D25" s="79"/>
      <c r="E25" s="20" t="s">
        <v>2</v>
      </c>
      <c r="F25" s="21" t="s">
        <v>43</v>
      </c>
      <c r="J25" s="1"/>
      <c r="K25" s="3"/>
      <c r="L25" s="3"/>
      <c r="M25" s="3"/>
      <c r="N25" s="1"/>
      <c r="O25" s="3"/>
    </row>
    <row r="26" spans="1:15" s="36" customFormat="1" ht="12.95" customHeight="1" x14ac:dyDescent="0.15">
      <c r="A26" s="93" t="s">
        <v>4</v>
      </c>
      <c r="B26" s="97" t="s">
        <v>5</v>
      </c>
      <c r="C26" s="103" t="s">
        <v>44</v>
      </c>
      <c r="D26" s="109" t="s">
        <v>35</v>
      </c>
      <c r="E26" s="125" t="s">
        <v>8</v>
      </c>
      <c r="F26" s="129" t="s">
        <v>45</v>
      </c>
      <c r="J26" s="3"/>
      <c r="K26" s="3"/>
      <c r="L26" s="3"/>
      <c r="M26" s="3"/>
      <c r="N26" s="3"/>
      <c r="O26" s="3"/>
    </row>
    <row r="27" spans="1:15" s="34" customFormat="1" ht="12.95" customHeight="1" x14ac:dyDescent="0.15">
      <c r="A27" s="94"/>
      <c r="B27" s="98"/>
      <c r="C27" s="104"/>
      <c r="D27" s="110"/>
      <c r="E27" s="126"/>
      <c r="F27" s="130"/>
      <c r="J27" s="3"/>
      <c r="K27" s="3"/>
      <c r="L27" s="3"/>
      <c r="M27" s="3"/>
      <c r="N27" s="3"/>
      <c r="O27" s="3"/>
    </row>
    <row r="28" spans="1:15" s="34" customFormat="1" ht="23.1" customHeight="1" x14ac:dyDescent="0.15">
      <c r="A28" s="16" t="s">
        <v>46</v>
      </c>
      <c r="B28" s="7" t="s">
        <v>47</v>
      </c>
      <c r="C28" s="7">
        <v>45295</v>
      </c>
      <c r="D28" s="57">
        <f>C28+2</f>
        <v>45297</v>
      </c>
      <c r="E28" s="9" t="s">
        <v>12</v>
      </c>
      <c r="F28" s="10" t="s">
        <v>48</v>
      </c>
      <c r="J28" s="3"/>
      <c r="K28" s="3"/>
      <c r="L28" s="3"/>
      <c r="M28" s="3"/>
      <c r="N28" s="3"/>
      <c r="O28" s="3"/>
    </row>
    <row r="29" spans="1:15" s="34" customFormat="1" ht="23.1" customHeight="1" x14ac:dyDescent="0.15">
      <c r="A29" s="16" t="s">
        <v>49</v>
      </c>
      <c r="B29" s="7" t="s">
        <v>50</v>
      </c>
      <c r="C29" s="7">
        <f>C28+7</f>
        <v>45302</v>
      </c>
      <c r="D29" s="57">
        <f>C29+2</f>
        <v>45304</v>
      </c>
      <c r="E29" s="9" t="s">
        <v>15</v>
      </c>
      <c r="F29" s="10" t="s">
        <v>51</v>
      </c>
      <c r="J29" s="3"/>
      <c r="K29" s="3"/>
      <c r="L29" s="3"/>
      <c r="M29" s="3"/>
      <c r="N29" s="3"/>
      <c r="O29" s="3"/>
    </row>
    <row r="30" spans="1:15" s="34" customFormat="1" ht="23.1" customHeight="1" x14ac:dyDescent="0.15">
      <c r="A30" s="16" t="s">
        <v>52</v>
      </c>
      <c r="B30" s="7" t="s">
        <v>53</v>
      </c>
      <c r="C30" s="7">
        <f>C29+7</f>
        <v>45309</v>
      </c>
      <c r="D30" s="57">
        <f>C30+2</f>
        <v>45311</v>
      </c>
      <c r="E30" s="9" t="s">
        <v>18</v>
      </c>
      <c r="F30" s="45" t="s">
        <v>54</v>
      </c>
      <c r="J30" s="3"/>
      <c r="K30" s="3"/>
      <c r="L30" s="3"/>
      <c r="M30" s="3"/>
      <c r="N30" s="3"/>
      <c r="O30" s="3"/>
    </row>
    <row r="31" spans="1:15" s="34" customFormat="1" ht="23.1" customHeight="1" x14ac:dyDescent="0.15">
      <c r="A31" s="19" t="s">
        <v>55</v>
      </c>
      <c r="B31" s="12" t="s">
        <v>56</v>
      </c>
      <c r="C31" s="12">
        <f>C30+7</f>
        <v>45316</v>
      </c>
      <c r="D31" s="59">
        <f>C31+2</f>
        <v>45318</v>
      </c>
      <c r="E31" s="14"/>
      <c r="F31" s="15"/>
      <c r="J31" s="3"/>
      <c r="K31" s="3"/>
      <c r="L31" s="3"/>
      <c r="M31" s="3"/>
      <c r="N31" s="3"/>
      <c r="O31" s="3"/>
    </row>
    <row r="32" spans="1:15" ht="14.25" customHeight="1" x14ac:dyDescent="0.15">
      <c r="A32" s="29" t="s">
        <v>57</v>
      </c>
      <c r="B32" s="60"/>
      <c r="E32" s="61"/>
      <c r="F32" s="61"/>
    </row>
    <row r="33" spans="1:15" ht="14.25" customHeight="1" x14ac:dyDescent="0.15">
      <c r="A33" s="29"/>
      <c r="B33" s="60"/>
      <c r="E33" s="61"/>
      <c r="F33" s="61"/>
    </row>
    <row r="34" spans="1:15" s="1" customFormat="1" ht="15.95" customHeight="1" x14ac:dyDescent="0.15">
      <c r="A34" s="72" t="s">
        <v>58</v>
      </c>
      <c r="B34" s="73"/>
      <c r="C34" s="73"/>
      <c r="D34" s="73"/>
      <c r="E34" s="74"/>
      <c r="F34" s="75"/>
      <c r="J34" s="3"/>
      <c r="K34" s="3"/>
      <c r="L34" s="3"/>
      <c r="M34" s="3"/>
      <c r="N34" s="3"/>
      <c r="O34" s="3"/>
    </row>
    <row r="35" spans="1:15" x14ac:dyDescent="0.15">
      <c r="A35" s="76" t="s">
        <v>59</v>
      </c>
      <c r="B35" s="77"/>
      <c r="C35" s="77"/>
      <c r="D35" s="77"/>
      <c r="E35" s="4" t="s">
        <v>2</v>
      </c>
      <c r="F35" s="5" t="s">
        <v>60</v>
      </c>
    </row>
    <row r="36" spans="1:15" ht="12" customHeight="1" x14ac:dyDescent="0.15">
      <c r="A36" s="95" t="s">
        <v>4</v>
      </c>
      <c r="B36" s="99" t="s">
        <v>5</v>
      </c>
      <c r="C36" s="105" t="s">
        <v>61</v>
      </c>
      <c r="D36" s="111" t="s">
        <v>62</v>
      </c>
      <c r="E36" s="125" t="s">
        <v>8</v>
      </c>
      <c r="F36" s="129" t="s">
        <v>63</v>
      </c>
    </row>
    <row r="37" spans="1:15" ht="12" customHeight="1" x14ac:dyDescent="0.15">
      <c r="A37" s="96"/>
      <c r="B37" s="100"/>
      <c r="C37" s="106"/>
      <c r="D37" s="112"/>
      <c r="E37" s="126"/>
      <c r="F37" s="130"/>
    </row>
    <row r="38" spans="1:15" ht="24.95" customHeight="1" x14ac:dyDescent="0.15">
      <c r="A38" s="6" t="s">
        <v>64</v>
      </c>
      <c r="B38" s="7" t="s">
        <v>11</v>
      </c>
      <c r="C38" s="7">
        <v>45296</v>
      </c>
      <c r="D38" s="8">
        <f>C38+3</f>
        <v>45299</v>
      </c>
      <c r="E38" s="9" t="s">
        <v>12</v>
      </c>
      <c r="F38" s="10" t="s">
        <v>65</v>
      </c>
      <c r="O38" s="1"/>
    </row>
    <row r="39" spans="1:15" ht="24.95" customHeight="1" x14ac:dyDescent="0.15">
      <c r="A39" s="6" t="s">
        <v>64</v>
      </c>
      <c r="B39" s="7" t="s">
        <v>20</v>
      </c>
      <c r="C39" s="7">
        <f>C38+7</f>
        <v>45303</v>
      </c>
      <c r="D39" s="8">
        <f>C39+3</f>
        <v>45306</v>
      </c>
      <c r="E39" s="9" t="s">
        <v>15</v>
      </c>
      <c r="F39" s="10" t="s">
        <v>66</v>
      </c>
    </row>
    <row r="40" spans="1:15" ht="24.95" customHeight="1" x14ac:dyDescent="0.15">
      <c r="A40" s="6" t="s">
        <v>64</v>
      </c>
      <c r="B40" s="7" t="s">
        <v>41</v>
      </c>
      <c r="C40" s="7">
        <f>C39+7</f>
        <v>45310</v>
      </c>
      <c r="D40" s="8">
        <f>C40+3</f>
        <v>45313</v>
      </c>
      <c r="E40" s="9" t="s">
        <v>18</v>
      </c>
      <c r="F40" s="10" t="s">
        <v>67</v>
      </c>
    </row>
    <row r="41" spans="1:15" ht="24.95" customHeight="1" x14ac:dyDescent="0.15">
      <c r="A41" s="11" t="s">
        <v>64</v>
      </c>
      <c r="B41" s="12" t="s">
        <v>68</v>
      </c>
      <c r="C41" s="12">
        <f>C40+7</f>
        <v>45317</v>
      </c>
      <c r="D41" s="13">
        <f>C41+3</f>
        <v>45320</v>
      </c>
      <c r="E41" s="14"/>
      <c r="F41" s="15"/>
    </row>
    <row r="42" spans="1:15" s="36" customFormat="1" ht="12.95" customHeight="1" x14ac:dyDescent="0.15">
      <c r="A42" s="82" t="s">
        <v>42</v>
      </c>
      <c r="B42" s="79"/>
      <c r="C42" s="79"/>
      <c r="D42" s="79"/>
      <c r="E42" s="20" t="s">
        <v>2</v>
      </c>
      <c r="F42" s="21" t="s">
        <v>69</v>
      </c>
      <c r="J42" s="3"/>
      <c r="K42" s="3"/>
      <c r="L42" s="3"/>
      <c r="M42" s="3"/>
      <c r="N42" s="3"/>
      <c r="O42" s="3"/>
    </row>
    <row r="43" spans="1:15" s="34" customFormat="1" ht="12" customHeight="1" x14ac:dyDescent="0.15">
      <c r="A43" s="91" t="s">
        <v>4</v>
      </c>
      <c r="B43" s="97" t="s">
        <v>5</v>
      </c>
      <c r="C43" s="103" t="s">
        <v>44</v>
      </c>
      <c r="D43" s="113" t="s">
        <v>35</v>
      </c>
      <c r="E43" s="125" t="s">
        <v>8</v>
      </c>
      <c r="F43" s="129" t="s">
        <v>70</v>
      </c>
      <c r="J43" s="3"/>
      <c r="K43" s="3"/>
      <c r="L43" s="3"/>
      <c r="M43" s="3"/>
      <c r="N43" s="3"/>
      <c r="O43" s="3"/>
    </row>
    <row r="44" spans="1:15" s="34" customFormat="1" ht="12" customHeight="1" x14ac:dyDescent="0.15">
      <c r="A44" s="92"/>
      <c r="B44" s="98"/>
      <c r="C44" s="104"/>
      <c r="D44" s="114"/>
      <c r="E44" s="126"/>
      <c r="F44" s="130"/>
      <c r="J44" s="3"/>
      <c r="K44" s="3"/>
      <c r="L44" s="3"/>
      <c r="M44" s="3"/>
      <c r="N44" s="3"/>
      <c r="O44" s="3"/>
    </row>
    <row r="45" spans="1:15" s="34" customFormat="1" ht="24.95" customHeight="1" x14ac:dyDescent="0.15">
      <c r="A45" s="16" t="s">
        <v>71</v>
      </c>
      <c r="B45" s="7" t="s">
        <v>11</v>
      </c>
      <c r="C45" s="7">
        <v>45295</v>
      </c>
      <c r="D45" s="8">
        <f>C45+2</f>
        <v>45297</v>
      </c>
      <c r="E45" s="9" t="s">
        <v>12</v>
      </c>
      <c r="F45" s="10" t="s">
        <v>72</v>
      </c>
      <c r="J45" s="3"/>
      <c r="K45" s="3"/>
      <c r="L45" s="3"/>
      <c r="M45" s="3"/>
      <c r="N45" s="3"/>
      <c r="O45" s="3"/>
    </row>
    <row r="46" spans="1:15" s="37" customFormat="1" ht="24.95" customHeight="1" x14ac:dyDescent="0.15">
      <c r="A46" s="16" t="s">
        <v>71</v>
      </c>
      <c r="B46" s="7" t="s">
        <v>20</v>
      </c>
      <c r="C46" s="7">
        <f>C45+7</f>
        <v>45302</v>
      </c>
      <c r="D46" s="8">
        <f>C46+2</f>
        <v>45304</v>
      </c>
      <c r="E46" s="9" t="s">
        <v>15</v>
      </c>
      <c r="F46" s="10" t="s">
        <v>51</v>
      </c>
      <c r="J46" s="3"/>
      <c r="K46" s="3"/>
      <c r="L46" s="3"/>
      <c r="M46" s="3"/>
      <c r="N46" s="3"/>
      <c r="O46" s="3"/>
    </row>
    <row r="47" spans="1:15" s="37" customFormat="1" ht="24.95" customHeight="1" x14ac:dyDescent="0.15">
      <c r="A47" s="16" t="s">
        <v>71</v>
      </c>
      <c r="B47" s="7" t="s">
        <v>41</v>
      </c>
      <c r="C47" s="7">
        <f>C46+7</f>
        <v>45309</v>
      </c>
      <c r="D47" s="8">
        <f>C47+2</f>
        <v>45311</v>
      </c>
      <c r="E47" s="9" t="s">
        <v>18</v>
      </c>
      <c r="F47" s="10" t="s">
        <v>73</v>
      </c>
      <c r="J47" s="3"/>
      <c r="K47" s="3"/>
      <c r="L47" s="3"/>
      <c r="M47" s="3"/>
      <c r="N47" s="3"/>
      <c r="O47" s="3"/>
    </row>
    <row r="48" spans="1:15" s="37" customFormat="1" ht="24.95" customHeight="1" x14ac:dyDescent="0.15">
      <c r="A48" s="19" t="s">
        <v>71</v>
      </c>
      <c r="B48" s="12" t="s">
        <v>68</v>
      </c>
      <c r="C48" s="12">
        <f>C47+7</f>
        <v>45316</v>
      </c>
      <c r="D48" s="13">
        <f>C48+2</f>
        <v>45318</v>
      </c>
      <c r="E48" s="14"/>
      <c r="F48" s="15"/>
      <c r="J48" s="3"/>
      <c r="K48" s="3"/>
      <c r="L48" s="3"/>
      <c r="M48" s="3"/>
      <c r="N48" s="3"/>
      <c r="O48" s="3"/>
    </row>
    <row r="49" spans="1:6" ht="14.25" customHeight="1" x14ac:dyDescent="0.15">
      <c r="A49" s="76" t="s">
        <v>59</v>
      </c>
      <c r="B49" s="77"/>
      <c r="C49" s="83"/>
      <c r="D49" s="77"/>
      <c r="E49" s="4" t="s">
        <v>2</v>
      </c>
      <c r="F49" s="5" t="s">
        <v>74</v>
      </c>
    </row>
    <row r="50" spans="1:6" ht="12" customHeight="1" x14ac:dyDescent="0.15">
      <c r="A50" s="95" t="s">
        <v>4</v>
      </c>
      <c r="B50" s="99" t="s">
        <v>5</v>
      </c>
      <c r="C50" s="105" t="s">
        <v>61</v>
      </c>
      <c r="D50" s="111" t="s">
        <v>75</v>
      </c>
      <c r="E50" s="125" t="s">
        <v>8</v>
      </c>
      <c r="F50" s="129" t="s">
        <v>76</v>
      </c>
    </row>
    <row r="51" spans="1:6" ht="12" customHeight="1" x14ac:dyDescent="0.15">
      <c r="A51" s="96"/>
      <c r="B51" s="100"/>
      <c r="C51" s="106"/>
      <c r="D51" s="112"/>
      <c r="E51" s="126"/>
      <c r="F51" s="130"/>
    </row>
    <row r="52" spans="1:6" ht="24.95" customHeight="1" x14ac:dyDescent="0.15">
      <c r="A52" s="6" t="s">
        <v>77</v>
      </c>
      <c r="B52" s="7" t="s">
        <v>78</v>
      </c>
      <c r="C52" s="7">
        <v>45296</v>
      </c>
      <c r="D52" s="8">
        <f>C52+2</f>
        <v>45298</v>
      </c>
      <c r="E52" s="9" t="s">
        <v>12</v>
      </c>
      <c r="F52" s="10" t="s">
        <v>79</v>
      </c>
    </row>
    <row r="53" spans="1:6" ht="24.95" customHeight="1" x14ac:dyDescent="0.15">
      <c r="A53" s="6" t="s">
        <v>77</v>
      </c>
      <c r="B53" s="7" t="s">
        <v>11</v>
      </c>
      <c r="C53" s="7">
        <f>C52+7</f>
        <v>45303</v>
      </c>
      <c r="D53" s="8">
        <f>C53+2</f>
        <v>45305</v>
      </c>
      <c r="E53" s="9" t="s">
        <v>15</v>
      </c>
      <c r="F53" s="10" t="s">
        <v>80</v>
      </c>
    </row>
    <row r="54" spans="1:6" ht="24.95" customHeight="1" x14ac:dyDescent="0.15">
      <c r="A54" s="6" t="s">
        <v>77</v>
      </c>
      <c r="B54" s="7" t="s">
        <v>20</v>
      </c>
      <c r="C54" s="7">
        <f>C53+7</f>
        <v>45310</v>
      </c>
      <c r="D54" s="8">
        <f>C54+2</f>
        <v>45312</v>
      </c>
      <c r="E54" s="9" t="s">
        <v>18</v>
      </c>
      <c r="F54" s="10" t="s">
        <v>81</v>
      </c>
    </row>
    <row r="55" spans="1:6" ht="24.95" customHeight="1" x14ac:dyDescent="0.15">
      <c r="A55" s="11" t="s">
        <v>77</v>
      </c>
      <c r="B55" s="12" t="s">
        <v>41</v>
      </c>
      <c r="C55" s="12">
        <f>C54+7</f>
        <v>45317</v>
      </c>
      <c r="D55" s="13">
        <f>C55+2</f>
        <v>45319</v>
      </c>
      <c r="E55" s="14"/>
      <c r="F55" s="15"/>
    </row>
    <row r="56" spans="1:6" x14ac:dyDescent="0.15">
      <c r="A56" s="80" t="s">
        <v>1</v>
      </c>
      <c r="B56" s="81"/>
      <c r="C56" s="81"/>
      <c r="D56" s="81"/>
      <c r="E56" s="4" t="s">
        <v>2</v>
      </c>
      <c r="F56" s="5" t="s">
        <v>82</v>
      </c>
    </row>
    <row r="57" spans="1:6" ht="12" customHeight="1" x14ac:dyDescent="0.15">
      <c r="A57" s="91" t="s">
        <v>4</v>
      </c>
      <c r="B57" s="97" t="s">
        <v>5</v>
      </c>
      <c r="C57" s="103" t="s">
        <v>6</v>
      </c>
      <c r="D57" s="113" t="s">
        <v>7</v>
      </c>
      <c r="E57" s="125" t="s">
        <v>8</v>
      </c>
      <c r="F57" s="129" t="s">
        <v>83</v>
      </c>
    </row>
    <row r="58" spans="1:6" ht="12" customHeight="1" x14ac:dyDescent="0.15">
      <c r="A58" s="92"/>
      <c r="B58" s="98"/>
      <c r="C58" s="104"/>
      <c r="D58" s="114"/>
      <c r="E58" s="126"/>
      <c r="F58" s="130"/>
    </row>
    <row r="59" spans="1:6" ht="24.95" customHeight="1" x14ac:dyDescent="0.15">
      <c r="A59" s="16" t="s">
        <v>84</v>
      </c>
      <c r="B59" s="7" t="s">
        <v>85</v>
      </c>
      <c r="C59" s="7">
        <v>45298</v>
      </c>
      <c r="D59" s="8">
        <f>C59+2</f>
        <v>45300</v>
      </c>
      <c r="E59" s="9" t="s">
        <v>12</v>
      </c>
      <c r="F59" s="10" t="s">
        <v>86</v>
      </c>
    </row>
    <row r="60" spans="1:6" ht="24.95" customHeight="1" x14ac:dyDescent="0.15">
      <c r="A60" s="16" t="s">
        <v>84</v>
      </c>
      <c r="B60" s="7" t="s">
        <v>87</v>
      </c>
      <c r="C60" s="7">
        <f>C59+7</f>
        <v>45305</v>
      </c>
      <c r="D60" s="8">
        <f>C60+2</f>
        <v>45307</v>
      </c>
      <c r="E60" s="9" t="s">
        <v>15</v>
      </c>
      <c r="F60" s="10" t="s">
        <v>30</v>
      </c>
    </row>
    <row r="61" spans="1:6" ht="24.95" customHeight="1" x14ac:dyDescent="0.15">
      <c r="A61" s="16" t="s">
        <v>84</v>
      </c>
      <c r="B61" s="7" t="s">
        <v>88</v>
      </c>
      <c r="C61" s="7">
        <f>C60+7</f>
        <v>45312</v>
      </c>
      <c r="D61" s="8">
        <f>C61+2</f>
        <v>45314</v>
      </c>
      <c r="E61" s="9" t="s">
        <v>18</v>
      </c>
      <c r="F61" s="10" t="s">
        <v>89</v>
      </c>
    </row>
    <row r="62" spans="1:6" ht="24.95" customHeight="1" x14ac:dyDescent="0.15">
      <c r="A62" s="19" t="s">
        <v>84</v>
      </c>
      <c r="B62" s="12" t="s">
        <v>90</v>
      </c>
      <c r="C62" s="12">
        <f>C61+7</f>
        <v>45319</v>
      </c>
      <c r="D62" s="13">
        <f>C62+2</f>
        <v>45321</v>
      </c>
      <c r="E62" s="14"/>
      <c r="F62" s="15"/>
    </row>
    <row r="63" spans="1:6" x14ac:dyDescent="0.15">
      <c r="A63" s="29" t="s">
        <v>57</v>
      </c>
    </row>
    <row r="64" spans="1:6" x14ac:dyDescent="0.15">
      <c r="A64" s="29"/>
    </row>
    <row r="65" spans="1:15" s="1" customFormat="1" ht="15.95" customHeight="1" x14ac:dyDescent="0.15">
      <c r="A65" s="84" t="s">
        <v>91</v>
      </c>
      <c r="B65" s="85"/>
      <c r="C65" s="85"/>
      <c r="D65" s="85"/>
      <c r="E65" s="86"/>
      <c r="F65" s="87"/>
      <c r="J65" s="3"/>
      <c r="K65" s="3"/>
      <c r="L65" s="3"/>
      <c r="M65" s="3"/>
      <c r="N65" s="3"/>
      <c r="O65" s="3"/>
    </row>
    <row r="66" spans="1:15" s="34" customFormat="1" ht="14.1" customHeight="1" x14ac:dyDescent="0.15">
      <c r="A66" s="80" t="s">
        <v>92</v>
      </c>
      <c r="B66" s="81"/>
      <c r="C66" s="81"/>
      <c r="D66" s="81"/>
      <c r="E66" s="4" t="s">
        <v>2</v>
      </c>
      <c r="F66" s="5" t="s">
        <v>43</v>
      </c>
      <c r="J66" s="3"/>
      <c r="K66" s="3"/>
      <c r="L66" s="3"/>
      <c r="M66" s="3"/>
      <c r="N66" s="3"/>
      <c r="O66" s="3"/>
    </row>
    <row r="67" spans="1:15" s="36" customFormat="1" ht="11.1" customHeight="1" x14ac:dyDescent="0.15">
      <c r="A67" s="93" t="s">
        <v>4</v>
      </c>
      <c r="B67" s="97" t="s">
        <v>5</v>
      </c>
      <c r="C67" s="103" t="s">
        <v>44</v>
      </c>
      <c r="D67" s="115" t="s">
        <v>35</v>
      </c>
      <c r="E67" s="125" t="s">
        <v>8</v>
      </c>
      <c r="F67" s="129" t="s">
        <v>93</v>
      </c>
      <c r="J67" s="3"/>
      <c r="K67" s="3"/>
      <c r="L67" s="3"/>
      <c r="M67" s="3"/>
      <c r="N67" s="3"/>
      <c r="O67" s="3"/>
    </row>
    <row r="68" spans="1:15" s="34" customFormat="1" ht="11.1" customHeight="1" x14ac:dyDescent="0.15">
      <c r="A68" s="94"/>
      <c r="B68" s="98"/>
      <c r="C68" s="104"/>
      <c r="D68" s="116"/>
      <c r="E68" s="126"/>
      <c r="F68" s="130"/>
      <c r="J68" s="3"/>
      <c r="K68" s="3"/>
      <c r="L68" s="3"/>
      <c r="M68" s="3"/>
      <c r="N68" s="3"/>
      <c r="O68" s="3"/>
    </row>
    <row r="69" spans="1:15" s="34" customFormat="1" ht="22.5" customHeight="1" x14ac:dyDescent="0.15">
      <c r="A69" s="16" t="s">
        <v>94</v>
      </c>
      <c r="B69" s="7" t="s">
        <v>95</v>
      </c>
      <c r="C69" s="7">
        <v>45295</v>
      </c>
      <c r="D69" s="8">
        <f t="shared" ref="D69:D72" si="2">C69+2</f>
        <v>45297</v>
      </c>
      <c r="E69" s="9" t="s">
        <v>12</v>
      </c>
      <c r="F69" s="10" t="s">
        <v>96</v>
      </c>
      <c r="J69" s="3"/>
      <c r="K69" s="3"/>
      <c r="L69" s="3"/>
      <c r="M69" s="3"/>
      <c r="N69" s="3"/>
      <c r="O69" s="3"/>
    </row>
    <row r="70" spans="1:15" s="34" customFormat="1" ht="22.5" customHeight="1" x14ac:dyDescent="0.15">
      <c r="A70" s="16" t="s">
        <v>97</v>
      </c>
      <c r="B70" s="7" t="s">
        <v>98</v>
      </c>
      <c r="C70" s="7">
        <f t="shared" ref="C70:C72" si="3">C69+7</f>
        <v>45302</v>
      </c>
      <c r="D70" s="8">
        <f t="shared" si="2"/>
        <v>45304</v>
      </c>
      <c r="E70" s="9" t="s">
        <v>15</v>
      </c>
      <c r="F70" s="10" t="s">
        <v>80</v>
      </c>
      <c r="J70" s="3"/>
      <c r="K70" s="3"/>
      <c r="L70" s="3"/>
      <c r="M70" s="3"/>
      <c r="N70" s="3"/>
      <c r="O70" s="3"/>
    </row>
    <row r="71" spans="1:15" s="34" customFormat="1" ht="22.5" customHeight="1" x14ac:dyDescent="0.15">
      <c r="A71" s="16" t="s">
        <v>99</v>
      </c>
      <c r="B71" s="7" t="s">
        <v>100</v>
      </c>
      <c r="C71" s="7">
        <f t="shared" si="3"/>
        <v>45309</v>
      </c>
      <c r="D71" s="8">
        <f t="shared" si="2"/>
        <v>45311</v>
      </c>
      <c r="E71" s="9" t="s">
        <v>18</v>
      </c>
      <c r="F71" s="10" t="s">
        <v>101</v>
      </c>
      <c r="J71" s="3"/>
      <c r="K71" s="3"/>
      <c r="L71" s="3"/>
      <c r="M71" s="3"/>
      <c r="N71" s="3"/>
      <c r="O71" s="3"/>
    </row>
    <row r="72" spans="1:15" customFormat="1" ht="22.5" customHeight="1" x14ac:dyDescent="0.15">
      <c r="A72" s="19" t="s">
        <v>102</v>
      </c>
      <c r="B72" s="12" t="s">
        <v>103</v>
      </c>
      <c r="C72" s="12">
        <f t="shared" si="3"/>
        <v>45316</v>
      </c>
      <c r="D72" s="13">
        <f t="shared" si="2"/>
        <v>45318</v>
      </c>
      <c r="E72" s="14"/>
      <c r="F72" s="15"/>
      <c r="J72" s="3"/>
      <c r="K72" s="3"/>
      <c r="L72" s="3"/>
      <c r="M72" s="3"/>
      <c r="N72" s="3"/>
      <c r="O72" s="3"/>
    </row>
    <row r="73" spans="1:15" ht="14.1" customHeight="1" x14ac:dyDescent="0.15">
      <c r="A73" s="82" t="s">
        <v>104</v>
      </c>
      <c r="B73" s="79"/>
      <c r="C73" s="79"/>
      <c r="D73" s="79"/>
      <c r="E73" s="20" t="s">
        <v>2</v>
      </c>
      <c r="F73" s="21" t="s">
        <v>105</v>
      </c>
    </row>
    <row r="74" spans="1:15" ht="12" customHeight="1" x14ac:dyDescent="0.15">
      <c r="A74" s="93" t="s">
        <v>4</v>
      </c>
      <c r="B74" s="97" t="s">
        <v>5</v>
      </c>
      <c r="C74" s="103" t="s">
        <v>106</v>
      </c>
      <c r="D74" s="109" t="s">
        <v>107</v>
      </c>
      <c r="E74" s="123" t="s">
        <v>8</v>
      </c>
      <c r="F74" s="62" t="s">
        <v>108</v>
      </c>
    </row>
    <row r="75" spans="1:15" ht="12" customHeight="1" x14ac:dyDescent="0.15">
      <c r="A75" s="94"/>
      <c r="B75" s="98"/>
      <c r="C75" s="104"/>
      <c r="D75" s="110"/>
      <c r="E75" s="124"/>
      <c r="F75" s="63" t="s">
        <v>109</v>
      </c>
    </row>
    <row r="76" spans="1:15" ht="22.5" customHeight="1" x14ac:dyDescent="0.15">
      <c r="A76" s="16" t="s">
        <v>110</v>
      </c>
      <c r="B76" s="7" t="s">
        <v>111</v>
      </c>
      <c r="C76" s="7">
        <v>45293</v>
      </c>
      <c r="D76" s="57">
        <f>C76+1</f>
        <v>45294</v>
      </c>
      <c r="E76" s="52" t="s">
        <v>12</v>
      </c>
      <c r="F76" s="10" t="s">
        <v>112</v>
      </c>
    </row>
    <row r="77" spans="1:15" ht="22.5" customHeight="1" x14ac:dyDescent="0.15">
      <c r="A77" s="16" t="s">
        <v>110</v>
      </c>
      <c r="B77" s="7" t="s">
        <v>113</v>
      </c>
      <c r="C77" s="7">
        <f t="shared" ref="C77:C81" si="4">C76+3</f>
        <v>45296</v>
      </c>
      <c r="D77" s="57">
        <f t="shared" ref="D77:D84" si="5">C77+1</f>
        <v>45297</v>
      </c>
      <c r="E77" s="52" t="s">
        <v>15</v>
      </c>
      <c r="F77" s="10" t="s">
        <v>114</v>
      </c>
    </row>
    <row r="78" spans="1:15" ht="22.5" customHeight="1" x14ac:dyDescent="0.15">
      <c r="A78" s="16" t="s">
        <v>110</v>
      </c>
      <c r="B78" s="7" t="s">
        <v>115</v>
      </c>
      <c r="C78" s="7">
        <f t="shared" ref="C78:C82" si="6">C77+4</f>
        <v>45300</v>
      </c>
      <c r="D78" s="57">
        <f t="shared" si="5"/>
        <v>45301</v>
      </c>
      <c r="E78" s="52" t="s">
        <v>18</v>
      </c>
      <c r="F78" s="10" t="s">
        <v>116</v>
      </c>
    </row>
    <row r="79" spans="1:15" ht="22.5" customHeight="1" x14ac:dyDescent="0.15">
      <c r="A79" s="16" t="s">
        <v>110</v>
      </c>
      <c r="B79" s="7" t="s">
        <v>117</v>
      </c>
      <c r="C79" s="7">
        <f t="shared" si="4"/>
        <v>45303</v>
      </c>
      <c r="D79" s="57">
        <f t="shared" si="5"/>
        <v>45304</v>
      </c>
      <c r="E79" s="52"/>
      <c r="F79" s="10"/>
    </row>
    <row r="80" spans="1:15" ht="22.5" customHeight="1" x14ac:dyDescent="0.15">
      <c r="A80" s="16" t="s">
        <v>110</v>
      </c>
      <c r="B80" s="7" t="s">
        <v>118</v>
      </c>
      <c r="C80" s="7">
        <f t="shared" si="6"/>
        <v>45307</v>
      </c>
      <c r="D80" s="57">
        <f t="shared" si="5"/>
        <v>45308</v>
      </c>
      <c r="E80" s="52"/>
      <c r="F80" s="10"/>
    </row>
    <row r="81" spans="1:6" ht="22.5" customHeight="1" x14ac:dyDescent="0.15">
      <c r="A81" s="16" t="s">
        <v>110</v>
      </c>
      <c r="B81" s="7" t="s">
        <v>119</v>
      </c>
      <c r="C81" s="7">
        <f t="shared" si="4"/>
        <v>45310</v>
      </c>
      <c r="D81" s="57">
        <f t="shared" si="5"/>
        <v>45311</v>
      </c>
      <c r="E81" s="52"/>
      <c r="F81" s="10"/>
    </row>
    <row r="82" spans="1:6" ht="22.5" customHeight="1" x14ac:dyDescent="0.15">
      <c r="A82" s="16" t="s">
        <v>110</v>
      </c>
      <c r="B82" s="7" t="s">
        <v>120</v>
      </c>
      <c r="C82" s="7">
        <f t="shared" si="6"/>
        <v>45314</v>
      </c>
      <c r="D82" s="57">
        <f t="shared" si="5"/>
        <v>45315</v>
      </c>
      <c r="E82" s="52"/>
      <c r="F82" s="10"/>
    </row>
    <row r="83" spans="1:6" ht="22.5" customHeight="1" x14ac:dyDescent="0.15">
      <c r="A83" s="16" t="s">
        <v>110</v>
      </c>
      <c r="B83" s="7" t="s">
        <v>121</v>
      </c>
      <c r="C83" s="7">
        <f>C82+3</f>
        <v>45317</v>
      </c>
      <c r="D83" s="57">
        <f t="shared" si="5"/>
        <v>45318</v>
      </c>
      <c r="E83" s="52"/>
      <c r="F83" s="10"/>
    </row>
    <row r="84" spans="1:6" ht="23.1" customHeight="1" x14ac:dyDescent="0.15">
      <c r="A84" s="19" t="s">
        <v>110</v>
      </c>
      <c r="B84" s="12" t="s">
        <v>122</v>
      </c>
      <c r="C84" s="12">
        <f>C83+4</f>
        <v>45321</v>
      </c>
      <c r="D84" s="59">
        <f t="shared" si="5"/>
        <v>45322</v>
      </c>
      <c r="E84" s="56"/>
      <c r="F84" s="15"/>
    </row>
    <row r="85" spans="1:6" ht="14.1" customHeight="1" x14ac:dyDescent="0.15">
      <c r="A85" s="82" t="s">
        <v>123</v>
      </c>
      <c r="B85" s="79"/>
      <c r="C85" s="79"/>
      <c r="D85" s="79"/>
      <c r="E85" s="20" t="s">
        <v>2</v>
      </c>
      <c r="F85" s="21" t="s">
        <v>124</v>
      </c>
    </row>
    <row r="86" spans="1:6" ht="12" customHeight="1" x14ac:dyDescent="0.15">
      <c r="A86" s="91" t="s">
        <v>4</v>
      </c>
      <c r="B86" s="97" t="s">
        <v>5</v>
      </c>
      <c r="C86" s="103" t="s">
        <v>125</v>
      </c>
      <c r="D86" s="117" t="s">
        <v>126</v>
      </c>
      <c r="E86" s="123" t="s">
        <v>8</v>
      </c>
      <c r="F86" s="131" t="s">
        <v>127</v>
      </c>
    </row>
    <row r="87" spans="1:6" ht="12" customHeight="1" x14ac:dyDescent="0.15">
      <c r="A87" s="92"/>
      <c r="B87" s="98"/>
      <c r="C87" s="104"/>
      <c r="D87" s="118"/>
      <c r="E87" s="124"/>
      <c r="F87" s="132"/>
    </row>
    <row r="88" spans="1:6" ht="23.1" customHeight="1" x14ac:dyDescent="0.15">
      <c r="A88" s="22" t="s">
        <v>128</v>
      </c>
      <c r="B88" s="7" t="s">
        <v>129</v>
      </c>
      <c r="C88" s="23">
        <v>45292.75</v>
      </c>
      <c r="D88" s="24">
        <f t="shared" ref="D88:D98" si="7">C88+1</f>
        <v>45293.75</v>
      </c>
      <c r="E88" s="52" t="s">
        <v>12</v>
      </c>
      <c r="F88" s="10" t="s">
        <v>130</v>
      </c>
    </row>
    <row r="89" spans="1:6" ht="23.1" customHeight="1" x14ac:dyDescent="0.15">
      <c r="A89" s="22" t="s">
        <v>128</v>
      </c>
      <c r="B89" s="7" t="s">
        <v>131</v>
      </c>
      <c r="C89" s="23">
        <f t="shared" ref="C89:C93" si="8">C88+2</f>
        <v>45294.75</v>
      </c>
      <c r="D89" s="24">
        <f t="shared" si="7"/>
        <v>45295.75</v>
      </c>
      <c r="E89" s="52" t="s">
        <v>15</v>
      </c>
      <c r="F89" s="10" t="s">
        <v>132</v>
      </c>
    </row>
    <row r="90" spans="1:6" ht="23.1" customHeight="1" x14ac:dyDescent="0.15">
      <c r="A90" s="22" t="s">
        <v>128</v>
      </c>
      <c r="B90" s="7" t="s">
        <v>133</v>
      </c>
      <c r="C90" s="23">
        <f t="shared" si="8"/>
        <v>45296.75</v>
      </c>
      <c r="D90" s="24">
        <f t="shared" si="7"/>
        <v>45297.75</v>
      </c>
      <c r="E90" s="52" t="s">
        <v>18</v>
      </c>
      <c r="F90" s="10" t="s">
        <v>134</v>
      </c>
    </row>
    <row r="91" spans="1:6" ht="23.1" customHeight="1" x14ac:dyDescent="0.15">
      <c r="A91" s="22" t="s">
        <v>128</v>
      </c>
      <c r="B91" s="7" t="s">
        <v>135</v>
      </c>
      <c r="C91" s="23">
        <f>C90+3</f>
        <v>45299.75</v>
      </c>
      <c r="D91" s="24">
        <f t="shared" si="7"/>
        <v>45300.75</v>
      </c>
      <c r="E91" s="52"/>
      <c r="F91" s="10"/>
    </row>
    <row r="92" spans="1:6" ht="23.1" customHeight="1" x14ac:dyDescent="0.15">
      <c r="A92" s="22" t="s">
        <v>128</v>
      </c>
      <c r="B92" s="7" t="s">
        <v>136</v>
      </c>
      <c r="C92" s="23">
        <f t="shared" si="8"/>
        <v>45301.75</v>
      </c>
      <c r="D92" s="24">
        <f t="shared" si="7"/>
        <v>45302.75</v>
      </c>
      <c r="E92" s="52"/>
      <c r="F92" s="10"/>
    </row>
    <row r="93" spans="1:6" ht="23.1" customHeight="1" x14ac:dyDescent="0.15">
      <c r="A93" s="22" t="s">
        <v>128</v>
      </c>
      <c r="B93" s="7" t="s">
        <v>137</v>
      </c>
      <c r="C93" s="23">
        <f t="shared" si="8"/>
        <v>45303.75</v>
      </c>
      <c r="D93" s="24">
        <f t="shared" si="7"/>
        <v>45304.75</v>
      </c>
      <c r="E93" s="52"/>
      <c r="F93" s="10"/>
    </row>
    <row r="94" spans="1:6" ht="23.1" customHeight="1" x14ac:dyDescent="0.15">
      <c r="A94" s="22" t="s">
        <v>128</v>
      </c>
      <c r="B94" s="7" t="s">
        <v>138</v>
      </c>
      <c r="C94" s="23">
        <f>C93+3</f>
        <v>45306.75</v>
      </c>
      <c r="D94" s="24">
        <f t="shared" si="7"/>
        <v>45307.75</v>
      </c>
      <c r="E94" s="52"/>
      <c r="F94" s="10"/>
    </row>
    <row r="95" spans="1:6" ht="23.1" customHeight="1" x14ac:dyDescent="0.15">
      <c r="A95" s="22" t="s">
        <v>128</v>
      </c>
      <c r="B95" s="7" t="s">
        <v>139</v>
      </c>
      <c r="C95" s="23">
        <f t="shared" ref="C95:C98" si="9">C94+2</f>
        <v>45308.75</v>
      </c>
      <c r="D95" s="24">
        <f t="shared" si="7"/>
        <v>45309.75</v>
      </c>
      <c r="E95" s="52"/>
      <c r="F95" s="10"/>
    </row>
    <row r="96" spans="1:6" ht="23.1" customHeight="1" x14ac:dyDescent="0.15">
      <c r="A96" s="22" t="s">
        <v>128</v>
      </c>
      <c r="B96" s="7" t="s">
        <v>140</v>
      </c>
      <c r="C96" s="23">
        <f t="shared" si="9"/>
        <v>45310.75</v>
      </c>
      <c r="D96" s="24">
        <f t="shared" si="7"/>
        <v>45311.75</v>
      </c>
      <c r="E96" s="52"/>
      <c r="F96" s="10"/>
    </row>
    <row r="97" spans="1:6" ht="23.1" customHeight="1" x14ac:dyDescent="0.15">
      <c r="A97" s="22" t="s">
        <v>128</v>
      </c>
      <c r="B97" s="7" t="s">
        <v>141</v>
      </c>
      <c r="C97" s="23">
        <f>C96+3</f>
        <v>45313.75</v>
      </c>
      <c r="D97" s="24">
        <f t="shared" si="7"/>
        <v>45314.75</v>
      </c>
      <c r="E97" s="52"/>
      <c r="F97" s="10"/>
    </row>
    <row r="98" spans="1:6" ht="23.1" customHeight="1" x14ac:dyDescent="0.15">
      <c r="A98" s="22" t="s">
        <v>128</v>
      </c>
      <c r="B98" s="7" t="s">
        <v>142</v>
      </c>
      <c r="C98" s="23">
        <f t="shared" si="9"/>
        <v>45315.75</v>
      </c>
      <c r="D98" s="24">
        <f t="shared" si="7"/>
        <v>45316.75</v>
      </c>
      <c r="E98" s="52"/>
      <c r="F98" s="10"/>
    </row>
    <row r="99" spans="1:6" ht="23.1" customHeight="1" x14ac:dyDescent="0.15">
      <c r="A99" s="22" t="s">
        <v>128</v>
      </c>
      <c r="B99" s="7" t="s">
        <v>143</v>
      </c>
      <c r="C99" s="23">
        <f>C98+2</f>
        <v>45317.75</v>
      </c>
      <c r="D99" s="24">
        <f>C99+1</f>
        <v>45318.75</v>
      </c>
      <c r="E99" s="52"/>
      <c r="F99" s="10"/>
    </row>
    <row r="100" spans="1:6" ht="23.1" customHeight="1" x14ac:dyDescent="0.15">
      <c r="A100" s="22" t="s">
        <v>128</v>
      </c>
      <c r="B100" s="7" t="s">
        <v>144</v>
      </c>
      <c r="C100" s="23">
        <f>C99+3</f>
        <v>45320.75</v>
      </c>
      <c r="D100" s="24">
        <f>C100+1</f>
        <v>45321.75</v>
      </c>
      <c r="E100" s="64"/>
      <c r="F100" s="18"/>
    </row>
    <row r="101" spans="1:6" ht="23.1" customHeight="1" x14ac:dyDescent="0.15">
      <c r="A101" s="26" t="s">
        <v>128</v>
      </c>
      <c r="B101" s="12" t="s">
        <v>145</v>
      </c>
      <c r="C101" s="27">
        <f>C100+2</f>
        <v>45322.75</v>
      </c>
      <c r="D101" s="28">
        <f>C101+1</f>
        <v>45323.75</v>
      </c>
      <c r="E101" s="56"/>
      <c r="F101" s="15"/>
    </row>
    <row r="102" spans="1:6" x14ac:dyDescent="0.15">
      <c r="A102" s="29" t="s">
        <v>57</v>
      </c>
    </row>
    <row r="103" spans="1:6" ht="14.1" customHeight="1" x14ac:dyDescent="0.15"/>
    <row r="104" spans="1:6" ht="15.95" customHeight="1" x14ac:dyDescent="0.15">
      <c r="A104" s="72" t="s">
        <v>146</v>
      </c>
      <c r="B104" s="73"/>
      <c r="C104" s="73"/>
      <c r="D104" s="73"/>
      <c r="E104" s="74"/>
      <c r="F104" s="75"/>
    </row>
    <row r="105" spans="1:6" x14ac:dyDescent="0.15">
      <c r="A105" s="76" t="s">
        <v>147</v>
      </c>
      <c r="B105" s="77"/>
      <c r="C105" s="77"/>
      <c r="D105" s="77"/>
      <c r="E105" s="4" t="s">
        <v>2</v>
      </c>
      <c r="F105" s="5" t="s">
        <v>60</v>
      </c>
    </row>
    <row r="106" spans="1:6" x14ac:dyDescent="0.15">
      <c r="A106" s="95" t="s">
        <v>4</v>
      </c>
      <c r="B106" s="99" t="s">
        <v>5</v>
      </c>
      <c r="C106" s="105" t="s">
        <v>6</v>
      </c>
      <c r="D106" s="111" t="s">
        <v>148</v>
      </c>
      <c r="E106" s="127" t="s">
        <v>8</v>
      </c>
      <c r="F106" s="129" t="s">
        <v>149</v>
      </c>
    </row>
    <row r="107" spans="1:6" x14ac:dyDescent="0.15">
      <c r="A107" s="96"/>
      <c r="B107" s="100"/>
      <c r="C107" s="106"/>
      <c r="D107" s="112"/>
      <c r="E107" s="128"/>
      <c r="F107" s="130"/>
    </row>
    <row r="108" spans="1:6" ht="24.95" customHeight="1" x14ac:dyDescent="0.15">
      <c r="A108" s="6" t="s">
        <v>150</v>
      </c>
      <c r="B108" s="7" t="s">
        <v>11</v>
      </c>
      <c r="C108" s="7">
        <v>45298</v>
      </c>
      <c r="D108" s="8">
        <f>C108+1</f>
        <v>45299</v>
      </c>
      <c r="E108" s="9" t="s">
        <v>12</v>
      </c>
      <c r="F108" s="10" t="s">
        <v>86</v>
      </c>
    </row>
    <row r="109" spans="1:6" ht="24.95" customHeight="1" x14ac:dyDescent="0.15">
      <c r="A109" s="6" t="s">
        <v>150</v>
      </c>
      <c r="B109" s="7" t="s">
        <v>20</v>
      </c>
      <c r="C109" s="7">
        <f>C108+7</f>
        <v>45305</v>
      </c>
      <c r="D109" s="8">
        <f>C109+1</f>
        <v>45306</v>
      </c>
      <c r="E109" s="9" t="s">
        <v>15</v>
      </c>
      <c r="F109" s="10" t="s">
        <v>16</v>
      </c>
    </row>
    <row r="110" spans="1:6" ht="24.95" customHeight="1" x14ac:dyDescent="0.15">
      <c r="A110" s="6" t="s">
        <v>150</v>
      </c>
      <c r="B110" s="7" t="s">
        <v>41</v>
      </c>
      <c r="C110" s="7">
        <f>C109+7</f>
        <v>45312</v>
      </c>
      <c r="D110" s="8">
        <f>C110+1</f>
        <v>45313</v>
      </c>
      <c r="E110" s="9" t="s">
        <v>18</v>
      </c>
      <c r="F110" s="45" t="s">
        <v>151</v>
      </c>
    </row>
    <row r="111" spans="1:6" ht="24.95" customHeight="1" x14ac:dyDescent="0.15">
      <c r="A111" s="11" t="s">
        <v>150</v>
      </c>
      <c r="B111" s="12" t="s">
        <v>68</v>
      </c>
      <c r="C111" s="12">
        <f>C110+7</f>
        <v>45319</v>
      </c>
      <c r="D111" s="13">
        <f>C111+1</f>
        <v>45320</v>
      </c>
      <c r="E111" s="14"/>
      <c r="F111" s="65"/>
    </row>
    <row r="112" spans="1:6" x14ac:dyDescent="0.15">
      <c r="A112" s="88" t="s">
        <v>152</v>
      </c>
      <c r="B112" s="89"/>
      <c r="C112" s="89"/>
      <c r="D112" s="89"/>
      <c r="E112" s="20" t="s">
        <v>2</v>
      </c>
      <c r="F112" s="21" t="s">
        <v>74</v>
      </c>
    </row>
    <row r="113" spans="1:6" x14ac:dyDescent="0.15">
      <c r="A113" s="91" t="s">
        <v>4</v>
      </c>
      <c r="B113" s="97" t="s">
        <v>5</v>
      </c>
      <c r="C113" s="103" t="s">
        <v>153</v>
      </c>
      <c r="D113" s="109" t="s">
        <v>154</v>
      </c>
      <c r="E113" s="125" t="s">
        <v>8</v>
      </c>
      <c r="F113" s="131" t="s">
        <v>155</v>
      </c>
    </row>
    <row r="114" spans="1:6" x14ac:dyDescent="0.15">
      <c r="A114" s="92"/>
      <c r="B114" s="98"/>
      <c r="C114" s="104"/>
      <c r="D114" s="110"/>
      <c r="E114" s="126"/>
      <c r="F114" s="130"/>
    </row>
    <row r="115" spans="1:6" ht="24.95" customHeight="1" x14ac:dyDescent="0.15">
      <c r="A115" s="6" t="s">
        <v>156</v>
      </c>
      <c r="B115" s="7" t="s">
        <v>11</v>
      </c>
      <c r="C115" s="7">
        <v>45294</v>
      </c>
      <c r="D115" s="57">
        <f t="shared" ref="D115:D123" si="10">C115+1</f>
        <v>45295</v>
      </c>
      <c r="E115" s="9" t="s">
        <v>12</v>
      </c>
      <c r="F115" s="10" t="s">
        <v>157</v>
      </c>
    </row>
    <row r="116" spans="1:6" ht="24.95" customHeight="1" x14ac:dyDescent="0.15">
      <c r="A116" s="6" t="s">
        <v>156</v>
      </c>
      <c r="B116" s="7" t="s">
        <v>20</v>
      </c>
      <c r="C116" s="7">
        <f t="shared" ref="C116:C120" si="11">C115+3</f>
        <v>45297</v>
      </c>
      <c r="D116" s="57">
        <f t="shared" si="10"/>
        <v>45298</v>
      </c>
      <c r="E116" s="9" t="s">
        <v>15</v>
      </c>
      <c r="F116" s="10" t="s">
        <v>158</v>
      </c>
    </row>
    <row r="117" spans="1:6" ht="24.95" customHeight="1" x14ac:dyDescent="0.15">
      <c r="A117" s="6" t="s">
        <v>156</v>
      </c>
      <c r="B117" s="7" t="s">
        <v>41</v>
      </c>
      <c r="C117" s="7">
        <f t="shared" ref="C117:C121" si="12">C116+4</f>
        <v>45301</v>
      </c>
      <c r="D117" s="57">
        <f t="shared" si="10"/>
        <v>45302</v>
      </c>
      <c r="E117" s="9" t="s">
        <v>18</v>
      </c>
      <c r="F117" s="10" t="s">
        <v>159</v>
      </c>
    </row>
    <row r="118" spans="1:6" ht="24.95" customHeight="1" x14ac:dyDescent="0.15">
      <c r="A118" s="6" t="s">
        <v>156</v>
      </c>
      <c r="B118" s="7" t="s">
        <v>68</v>
      </c>
      <c r="C118" s="7">
        <f t="shared" si="11"/>
        <v>45304</v>
      </c>
      <c r="D118" s="57">
        <f t="shared" si="10"/>
        <v>45305</v>
      </c>
      <c r="E118" s="9"/>
      <c r="F118" s="10"/>
    </row>
    <row r="119" spans="1:6" ht="24.95" customHeight="1" x14ac:dyDescent="0.15">
      <c r="A119" s="6" t="s">
        <v>156</v>
      </c>
      <c r="B119" s="7" t="s">
        <v>160</v>
      </c>
      <c r="C119" s="7">
        <f t="shared" si="12"/>
        <v>45308</v>
      </c>
      <c r="D119" s="57">
        <f t="shared" si="10"/>
        <v>45309</v>
      </c>
      <c r="E119" s="9"/>
      <c r="F119" s="10"/>
    </row>
    <row r="120" spans="1:6" ht="24.95" customHeight="1" x14ac:dyDescent="0.15">
      <c r="A120" s="6" t="s">
        <v>156</v>
      </c>
      <c r="B120" s="7" t="s">
        <v>161</v>
      </c>
      <c r="C120" s="7">
        <f t="shared" si="11"/>
        <v>45311</v>
      </c>
      <c r="D120" s="57">
        <f t="shared" si="10"/>
        <v>45312</v>
      </c>
      <c r="E120" s="9"/>
      <c r="F120" s="10"/>
    </row>
    <row r="121" spans="1:6" ht="24.95" customHeight="1" x14ac:dyDescent="0.15">
      <c r="A121" s="6" t="s">
        <v>156</v>
      </c>
      <c r="B121" s="7" t="s">
        <v>162</v>
      </c>
      <c r="C121" s="7">
        <f t="shared" si="12"/>
        <v>45315</v>
      </c>
      <c r="D121" s="57">
        <f t="shared" si="10"/>
        <v>45316</v>
      </c>
      <c r="E121" s="9"/>
      <c r="F121" s="10"/>
    </row>
    <row r="122" spans="1:6" ht="24.95" customHeight="1" x14ac:dyDescent="0.15">
      <c r="A122" s="6" t="s">
        <v>156</v>
      </c>
      <c r="B122" s="7" t="s">
        <v>163</v>
      </c>
      <c r="C122" s="7">
        <f>C121+3</f>
        <v>45318</v>
      </c>
      <c r="D122" s="57">
        <f t="shared" si="10"/>
        <v>45319</v>
      </c>
      <c r="E122" s="25"/>
      <c r="F122" s="10"/>
    </row>
    <row r="123" spans="1:6" ht="24.95" customHeight="1" x14ac:dyDescent="0.15">
      <c r="A123" s="11" t="s">
        <v>156</v>
      </c>
      <c r="B123" s="12" t="s">
        <v>164</v>
      </c>
      <c r="C123" s="12">
        <f>C122+4</f>
        <v>45322</v>
      </c>
      <c r="D123" s="59">
        <f t="shared" si="10"/>
        <v>45323</v>
      </c>
      <c r="E123" s="14"/>
      <c r="F123" s="15"/>
    </row>
    <row r="124" spans="1:6" ht="12" customHeight="1" x14ac:dyDescent="0.15">
      <c r="A124" s="29" t="s">
        <v>57</v>
      </c>
      <c r="E124" s="66"/>
      <c r="F124" s="67"/>
    </row>
    <row r="125" spans="1:6" ht="14.1" customHeight="1" x14ac:dyDescent="0.15">
      <c r="A125" s="3"/>
    </row>
    <row r="126" spans="1:6" ht="18" customHeight="1" x14ac:dyDescent="0.15">
      <c r="A126" s="84" t="s">
        <v>165</v>
      </c>
      <c r="B126" s="85"/>
      <c r="C126" s="85"/>
      <c r="D126" s="85"/>
      <c r="E126" s="86"/>
      <c r="F126" s="87"/>
    </row>
    <row r="127" spans="1:6" ht="15" customHeight="1" x14ac:dyDescent="0.15">
      <c r="A127" s="76" t="s">
        <v>166</v>
      </c>
      <c r="B127" s="77"/>
      <c r="C127" s="77"/>
      <c r="D127" s="77"/>
      <c r="E127" s="4" t="s">
        <v>2</v>
      </c>
      <c r="F127" s="5" t="s">
        <v>167</v>
      </c>
    </row>
    <row r="128" spans="1:6" x14ac:dyDescent="0.15">
      <c r="A128" s="95" t="s">
        <v>4</v>
      </c>
      <c r="B128" s="99" t="s">
        <v>5</v>
      </c>
      <c r="C128" s="105" t="s">
        <v>61</v>
      </c>
      <c r="D128" s="119" t="s">
        <v>168</v>
      </c>
      <c r="E128" s="125" t="s">
        <v>8</v>
      </c>
      <c r="F128" s="129" t="s">
        <v>169</v>
      </c>
    </row>
    <row r="129" spans="1:6" ht="21" customHeight="1" x14ac:dyDescent="0.15">
      <c r="A129" s="96"/>
      <c r="B129" s="100"/>
      <c r="C129" s="106"/>
      <c r="D129" s="120"/>
      <c r="E129" s="126"/>
      <c r="F129" s="130"/>
    </row>
    <row r="130" spans="1:6" ht="24.95" customHeight="1" x14ac:dyDescent="0.15">
      <c r="A130" s="6" t="s">
        <v>77</v>
      </c>
      <c r="B130" s="7" t="s">
        <v>78</v>
      </c>
      <c r="C130" s="7">
        <v>45296</v>
      </c>
      <c r="D130" s="8">
        <f>C130+3</f>
        <v>45299</v>
      </c>
      <c r="E130" s="9" t="s">
        <v>12</v>
      </c>
      <c r="F130" s="10" t="s">
        <v>170</v>
      </c>
    </row>
    <row r="131" spans="1:6" ht="24.95" customHeight="1" x14ac:dyDescent="0.15">
      <c r="A131" s="6" t="s">
        <v>77</v>
      </c>
      <c r="B131" s="7" t="s">
        <v>11</v>
      </c>
      <c r="C131" s="7">
        <f t="shared" ref="C131:C133" si="13">C130+7</f>
        <v>45303</v>
      </c>
      <c r="D131" s="8">
        <f>C131+3</f>
        <v>45306</v>
      </c>
      <c r="E131" s="9" t="s">
        <v>15</v>
      </c>
      <c r="F131" s="10" t="s">
        <v>80</v>
      </c>
    </row>
    <row r="132" spans="1:6" ht="24.95" customHeight="1" x14ac:dyDescent="0.15">
      <c r="A132" s="6" t="s">
        <v>77</v>
      </c>
      <c r="B132" s="7" t="s">
        <v>20</v>
      </c>
      <c r="C132" s="7">
        <f t="shared" si="13"/>
        <v>45310</v>
      </c>
      <c r="D132" s="8">
        <f>C132+3</f>
        <v>45313</v>
      </c>
      <c r="E132" s="9" t="s">
        <v>18</v>
      </c>
      <c r="F132" s="10" t="s">
        <v>171</v>
      </c>
    </row>
    <row r="133" spans="1:6" ht="24.95" customHeight="1" x14ac:dyDescent="0.15">
      <c r="A133" s="11" t="s">
        <v>77</v>
      </c>
      <c r="B133" s="12" t="s">
        <v>41</v>
      </c>
      <c r="C133" s="12">
        <f t="shared" si="13"/>
        <v>45317</v>
      </c>
      <c r="D133" s="8">
        <f>C133+3</f>
        <v>45320</v>
      </c>
      <c r="E133" s="68"/>
      <c r="F133" s="69"/>
    </row>
    <row r="134" spans="1:6" x14ac:dyDescent="0.15">
      <c r="A134" s="80" t="s">
        <v>172</v>
      </c>
      <c r="B134" s="81"/>
      <c r="C134" s="81"/>
      <c r="D134" s="81"/>
      <c r="E134" s="4" t="s">
        <v>2</v>
      </c>
      <c r="F134" s="5" t="s">
        <v>173</v>
      </c>
    </row>
    <row r="135" spans="1:6" x14ac:dyDescent="0.15">
      <c r="A135" s="93" t="s">
        <v>4</v>
      </c>
      <c r="B135" s="97" t="s">
        <v>5</v>
      </c>
      <c r="C135" s="103" t="s">
        <v>34</v>
      </c>
      <c r="D135" s="115" t="s">
        <v>174</v>
      </c>
      <c r="E135" s="125" t="s">
        <v>8</v>
      </c>
      <c r="F135" s="129" t="s">
        <v>36</v>
      </c>
    </row>
    <row r="136" spans="1:6" x14ac:dyDescent="0.15">
      <c r="A136" s="94"/>
      <c r="B136" s="98"/>
      <c r="C136" s="104"/>
      <c r="D136" s="116"/>
      <c r="E136" s="126"/>
      <c r="F136" s="130"/>
    </row>
    <row r="137" spans="1:6" ht="24" customHeight="1" x14ac:dyDescent="0.15">
      <c r="A137" s="16" t="s">
        <v>37</v>
      </c>
      <c r="B137" s="7" t="s">
        <v>11</v>
      </c>
      <c r="C137" s="7">
        <v>45294</v>
      </c>
      <c r="D137" s="57">
        <f>C137+1</f>
        <v>45295</v>
      </c>
      <c r="E137" s="9" t="s">
        <v>12</v>
      </c>
      <c r="F137" s="10" t="s">
        <v>38</v>
      </c>
    </row>
    <row r="138" spans="1:6" ht="24" customHeight="1" x14ac:dyDescent="0.15">
      <c r="A138" s="58" t="s">
        <v>39</v>
      </c>
      <c r="B138" s="7" t="s">
        <v>11</v>
      </c>
      <c r="C138" s="7">
        <f t="shared" ref="C138:C141" si="14">C137+7</f>
        <v>45301</v>
      </c>
      <c r="D138" s="57">
        <f>C138+1</f>
        <v>45302</v>
      </c>
      <c r="E138" s="9" t="s">
        <v>15</v>
      </c>
      <c r="F138" s="10" t="s">
        <v>16</v>
      </c>
    </row>
    <row r="139" spans="1:6" ht="24" customHeight="1" x14ac:dyDescent="0.15">
      <c r="A139" s="16" t="s">
        <v>37</v>
      </c>
      <c r="B139" s="7" t="s">
        <v>20</v>
      </c>
      <c r="C139" s="7">
        <f t="shared" si="14"/>
        <v>45308</v>
      </c>
      <c r="D139" s="57">
        <f>C139+1</f>
        <v>45309</v>
      </c>
      <c r="E139" s="9" t="s">
        <v>18</v>
      </c>
      <c r="F139" s="10" t="s">
        <v>40</v>
      </c>
    </row>
    <row r="140" spans="1:6" ht="24" customHeight="1" x14ac:dyDescent="0.15">
      <c r="A140" s="58" t="s">
        <v>39</v>
      </c>
      <c r="B140" s="7" t="s">
        <v>20</v>
      </c>
      <c r="C140" s="7">
        <f t="shared" si="14"/>
        <v>45315</v>
      </c>
      <c r="D140" s="57">
        <f>C140+1</f>
        <v>45316</v>
      </c>
      <c r="E140" s="17"/>
      <c r="F140" s="18"/>
    </row>
    <row r="141" spans="1:6" ht="24" customHeight="1" x14ac:dyDescent="0.15">
      <c r="A141" s="19" t="s">
        <v>37</v>
      </c>
      <c r="B141" s="12" t="s">
        <v>41</v>
      </c>
      <c r="C141" s="12">
        <f t="shared" si="14"/>
        <v>45322</v>
      </c>
      <c r="D141" s="59">
        <f>C141+1</f>
        <v>45323</v>
      </c>
      <c r="E141" s="14"/>
      <c r="F141" s="15"/>
    </row>
    <row r="142" spans="1:6" x14ac:dyDescent="0.15">
      <c r="A142" s="90" t="s">
        <v>175</v>
      </c>
      <c r="B142" s="77"/>
      <c r="C142" s="77"/>
      <c r="D142" s="77"/>
      <c r="E142" s="20" t="s">
        <v>2</v>
      </c>
      <c r="F142" s="21" t="s">
        <v>22</v>
      </c>
    </row>
    <row r="143" spans="1:6" x14ac:dyDescent="0.15">
      <c r="A143" s="91" t="s">
        <v>4</v>
      </c>
      <c r="B143" s="97" t="s">
        <v>5</v>
      </c>
      <c r="C143" s="103" t="s">
        <v>23</v>
      </c>
      <c r="D143" s="115" t="s">
        <v>176</v>
      </c>
      <c r="E143" s="125" t="s">
        <v>8</v>
      </c>
      <c r="F143" s="129" t="s">
        <v>25</v>
      </c>
    </row>
    <row r="144" spans="1:6" x14ac:dyDescent="0.15">
      <c r="A144" s="92"/>
      <c r="B144" s="98"/>
      <c r="C144" s="104"/>
      <c r="D144" s="116"/>
      <c r="E144" s="126"/>
      <c r="F144" s="130"/>
    </row>
    <row r="145" spans="1:6" ht="24" customHeight="1" x14ac:dyDescent="0.15">
      <c r="A145" s="51" t="s">
        <v>26</v>
      </c>
      <c r="B145" s="41" t="s">
        <v>27</v>
      </c>
      <c r="C145" s="42">
        <v>45292</v>
      </c>
      <c r="D145" s="70">
        <f>C145+2</f>
        <v>45294</v>
      </c>
      <c r="E145" s="9" t="s">
        <v>12</v>
      </c>
      <c r="F145" s="10" t="s">
        <v>28</v>
      </c>
    </row>
    <row r="146" spans="1:6" ht="24" customHeight="1" x14ac:dyDescent="0.15">
      <c r="A146" s="51" t="s">
        <v>29</v>
      </c>
      <c r="B146" s="41" t="s">
        <v>11</v>
      </c>
      <c r="C146" s="42">
        <f t="shared" ref="C146:C149" si="15">C145+7</f>
        <v>45299</v>
      </c>
      <c r="D146" s="70">
        <f>C146+2</f>
        <v>45301</v>
      </c>
      <c r="E146" s="9" t="s">
        <v>15</v>
      </c>
      <c r="F146" s="10" t="s">
        <v>30</v>
      </c>
    </row>
    <row r="147" spans="1:6" ht="24" customHeight="1" x14ac:dyDescent="0.15">
      <c r="A147" s="51" t="s">
        <v>26</v>
      </c>
      <c r="B147" s="41" t="s">
        <v>11</v>
      </c>
      <c r="C147" s="42">
        <f t="shared" si="15"/>
        <v>45306</v>
      </c>
      <c r="D147" s="70">
        <f>C147+2</f>
        <v>45308</v>
      </c>
      <c r="E147" s="9" t="s">
        <v>18</v>
      </c>
      <c r="F147" s="10" t="s">
        <v>31</v>
      </c>
    </row>
    <row r="148" spans="1:6" ht="24" customHeight="1" x14ac:dyDescent="0.15">
      <c r="A148" s="51" t="s">
        <v>29</v>
      </c>
      <c r="B148" s="41" t="s">
        <v>20</v>
      </c>
      <c r="C148" s="42">
        <f t="shared" si="15"/>
        <v>45313</v>
      </c>
      <c r="D148" s="70">
        <f>C148+2</f>
        <v>45315</v>
      </c>
      <c r="E148" s="17"/>
      <c r="F148" s="18"/>
    </row>
    <row r="149" spans="1:6" ht="24" customHeight="1" x14ac:dyDescent="0.15">
      <c r="A149" s="55" t="s">
        <v>26</v>
      </c>
      <c r="B149" s="47" t="s">
        <v>20</v>
      </c>
      <c r="C149" s="48">
        <f t="shared" si="15"/>
        <v>45320</v>
      </c>
      <c r="D149" s="71">
        <f>C149+2</f>
        <v>45322</v>
      </c>
      <c r="E149" s="14"/>
      <c r="F149" s="15"/>
    </row>
    <row r="150" spans="1:6" x14ac:dyDescent="0.15">
      <c r="A150" s="29" t="s">
        <v>57</v>
      </c>
    </row>
    <row r="151" spans="1:6" ht="14.1" customHeight="1" x14ac:dyDescent="0.15"/>
  </sheetData>
  <sheetProtection password="E787" sheet="1" objects="1" scenarios="1" selectLockedCells="1" selectUnlockedCells="1"/>
  <mergeCells count="116">
    <mergeCell ref="E143:E144"/>
    <mergeCell ref="F3:F4"/>
    <mergeCell ref="F10:F11"/>
    <mergeCell ref="F18:F19"/>
    <mergeCell ref="F26:F27"/>
    <mergeCell ref="F36:F37"/>
    <mergeCell ref="F43:F44"/>
    <mergeCell ref="F50:F51"/>
    <mergeCell ref="F57:F58"/>
    <mergeCell ref="F67:F68"/>
    <mergeCell ref="F86:F87"/>
    <mergeCell ref="F106:F107"/>
    <mergeCell ref="F113:F114"/>
    <mergeCell ref="F128:F129"/>
    <mergeCell ref="F135:F136"/>
    <mergeCell ref="F143:F144"/>
    <mergeCell ref="E50:E51"/>
    <mergeCell ref="E57:E58"/>
    <mergeCell ref="E67:E68"/>
    <mergeCell ref="E74:E75"/>
    <mergeCell ref="E86:E87"/>
    <mergeCell ref="E106:E107"/>
    <mergeCell ref="E113:E114"/>
    <mergeCell ref="E128:E129"/>
    <mergeCell ref="E135:E136"/>
    <mergeCell ref="C143:C144"/>
    <mergeCell ref="D3:D4"/>
    <mergeCell ref="D10:D11"/>
    <mergeCell ref="D18:D19"/>
    <mergeCell ref="D26:D27"/>
    <mergeCell ref="D36:D37"/>
    <mergeCell ref="D43:D44"/>
    <mergeCell ref="D50:D51"/>
    <mergeCell ref="D57:D58"/>
    <mergeCell ref="D67:D68"/>
    <mergeCell ref="D74:D75"/>
    <mergeCell ref="D86:D87"/>
    <mergeCell ref="D106:D107"/>
    <mergeCell ref="D113:D114"/>
    <mergeCell ref="D128:D129"/>
    <mergeCell ref="D135:D136"/>
    <mergeCell ref="D143:D144"/>
    <mergeCell ref="C50:C51"/>
    <mergeCell ref="C57:C58"/>
    <mergeCell ref="C67:C68"/>
    <mergeCell ref="C74:C75"/>
    <mergeCell ref="C86:C87"/>
    <mergeCell ref="C106:C107"/>
    <mergeCell ref="C113:C114"/>
    <mergeCell ref="C128:C129"/>
    <mergeCell ref="C135:C136"/>
    <mergeCell ref="A143:A144"/>
    <mergeCell ref="B3:B4"/>
    <mergeCell ref="B10:B11"/>
    <mergeCell ref="B18:B19"/>
    <mergeCell ref="B26:B27"/>
    <mergeCell ref="B36:B37"/>
    <mergeCell ref="B43:B44"/>
    <mergeCell ref="B50:B51"/>
    <mergeCell ref="B57:B58"/>
    <mergeCell ref="B67:B68"/>
    <mergeCell ref="B74:B75"/>
    <mergeCell ref="B86:B87"/>
    <mergeCell ref="B106:B107"/>
    <mergeCell ref="B113:B114"/>
    <mergeCell ref="B128:B129"/>
    <mergeCell ref="B135:B136"/>
    <mergeCell ref="B143:B144"/>
    <mergeCell ref="A127:D127"/>
    <mergeCell ref="A134:D134"/>
    <mergeCell ref="A142:D142"/>
    <mergeCell ref="A3:A4"/>
    <mergeCell ref="A10:A11"/>
    <mergeCell ref="A18:A19"/>
    <mergeCell ref="A26:A27"/>
    <mergeCell ref="A36:A37"/>
    <mergeCell ref="A43:A44"/>
    <mergeCell ref="A50:A51"/>
    <mergeCell ref="A57:A58"/>
    <mergeCell ref="A67:A68"/>
    <mergeCell ref="A74:A75"/>
    <mergeCell ref="A86:A87"/>
    <mergeCell ref="A106:A107"/>
    <mergeCell ref="A113:A114"/>
    <mergeCell ref="A128:A129"/>
    <mergeCell ref="A135:A136"/>
    <mergeCell ref="C3:C4"/>
    <mergeCell ref="C10:C11"/>
    <mergeCell ref="C18:C19"/>
    <mergeCell ref="C26:C27"/>
    <mergeCell ref="C36:C37"/>
    <mergeCell ref="C43:C44"/>
    <mergeCell ref="A56:D56"/>
    <mergeCell ref="A65:F65"/>
    <mergeCell ref="A66:D66"/>
    <mergeCell ref="A73:D73"/>
    <mergeCell ref="A85:D85"/>
    <mergeCell ref="A104:F104"/>
    <mergeCell ref="A105:D105"/>
    <mergeCell ref="A112:D112"/>
    <mergeCell ref="A126:F126"/>
    <mergeCell ref="A1:F1"/>
    <mergeCell ref="A2:D2"/>
    <mergeCell ref="A9:D9"/>
    <mergeCell ref="A17:D17"/>
    <mergeCell ref="A25:D25"/>
    <mergeCell ref="A34:F34"/>
    <mergeCell ref="A35:D35"/>
    <mergeCell ref="A42:D42"/>
    <mergeCell ref="A49:D49"/>
    <mergeCell ref="E3:E4"/>
    <mergeCell ref="E10:E11"/>
    <mergeCell ref="E18:E19"/>
    <mergeCell ref="E26:E27"/>
    <mergeCell ref="E36:E37"/>
    <mergeCell ref="E43:E44"/>
  </mergeCells>
  <phoneticPr fontId="14" type="noConversion"/>
  <pageMargins left="0.51180555555555596" right="0.31388888888888899" top="0.86527777777777803" bottom="0.51180555555555596" header="0.118055555555556" footer="7.7777777777777807E-2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4" max="5" man="1"/>
    <brk id="103" max="5" man="1"/>
    <brk id="125" max="5" man="1"/>
  </rowBreaks>
  <ignoredErrors>
    <ignoredError sqref="C80:C83 C78:C79" formula="1"/>
  </ignoredError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indowProtection="1" tabSelected="1" workbookViewId="0">
      <selection activeCell="I9" sqref="I9"/>
    </sheetView>
  </sheetViews>
  <sheetFormatPr defaultColWidth="9" defaultRowHeight="13.5" x14ac:dyDescent="0.1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pans="1:6" s="1" customFormat="1" ht="15.95" customHeight="1" x14ac:dyDescent="0.15">
      <c r="A1" s="72" t="s">
        <v>177</v>
      </c>
      <c r="B1" s="73"/>
      <c r="C1" s="73"/>
      <c r="D1" s="73"/>
      <c r="E1" s="74"/>
      <c r="F1" s="75"/>
    </row>
    <row r="2" spans="1:6" x14ac:dyDescent="0.15">
      <c r="A2" s="80" t="s">
        <v>178</v>
      </c>
      <c r="B2" s="81"/>
      <c r="C2" s="81"/>
      <c r="D2" s="81"/>
      <c r="E2" s="4" t="s">
        <v>2</v>
      </c>
      <c r="F2" s="5" t="s">
        <v>60</v>
      </c>
    </row>
    <row r="3" spans="1:6" ht="12" customHeight="1" x14ac:dyDescent="0.15">
      <c r="A3" s="95" t="s">
        <v>4</v>
      </c>
      <c r="B3" s="99" t="s">
        <v>5</v>
      </c>
      <c r="C3" s="105" t="s">
        <v>61</v>
      </c>
      <c r="D3" s="111" t="s">
        <v>62</v>
      </c>
      <c r="E3" s="125" t="s">
        <v>179</v>
      </c>
      <c r="F3" s="129" t="s">
        <v>180</v>
      </c>
    </row>
    <row r="4" spans="1:6" ht="12" customHeight="1" x14ac:dyDescent="0.15">
      <c r="A4" s="96"/>
      <c r="B4" s="100"/>
      <c r="C4" s="106"/>
      <c r="D4" s="112"/>
      <c r="E4" s="126"/>
      <c r="F4" s="130"/>
    </row>
    <row r="5" spans="1:6" ht="23.45" customHeight="1" x14ac:dyDescent="0.15">
      <c r="A5" s="6" t="s">
        <v>64</v>
      </c>
      <c r="B5" s="7" t="s">
        <v>11</v>
      </c>
      <c r="C5" s="7">
        <v>45296</v>
      </c>
      <c r="D5" s="8">
        <f t="shared" ref="D5:D8" si="0">C5+3</f>
        <v>45299</v>
      </c>
      <c r="E5" s="9" t="s">
        <v>12</v>
      </c>
      <c r="F5" s="10" t="s">
        <v>79</v>
      </c>
    </row>
    <row r="6" spans="1:6" ht="23.45" customHeight="1" x14ac:dyDescent="0.15">
      <c r="A6" s="6" t="s">
        <v>64</v>
      </c>
      <c r="B6" s="7" t="s">
        <v>20</v>
      </c>
      <c r="C6" s="7">
        <f t="shared" ref="C6:C8" si="1">C5+7</f>
        <v>45303</v>
      </c>
      <c r="D6" s="8">
        <f t="shared" si="0"/>
        <v>45306</v>
      </c>
      <c r="E6" s="9" t="s">
        <v>15</v>
      </c>
      <c r="F6" s="10" t="s">
        <v>181</v>
      </c>
    </row>
    <row r="7" spans="1:6" ht="23.45" customHeight="1" x14ac:dyDescent="0.15">
      <c r="A7" s="6" t="s">
        <v>64</v>
      </c>
      <c r="B7" s="7" t="s">
        <v>41</v>
      </c>
      <c r="C7" s="7">
        <f t="shared" si="1"/>
        <v>45310</v>
      </c>
      <c r="D7" s="8">
        <f t="shared" si="0"/>
        <v>45313</v>
      </c>
      <c r="E7" s="9" t="s">
        <v>18</v>
      </c>
      <c r="F7" s="10" t="s">
        <v>182</v>
      </c>
    </row>
    <row r="8" spans="1:6" ht="23.45" customHeight="1" x14ac:dyDescent="0.15">
      <c r="A8" s="11" t="s">
        <v>64</v>
      </c>
      <c r="B8" s="12" t="s">
        <v>68</v>
      </c>
      <c r="C8" s="12">
        <f t="shared" si="1"/>
        <v>45317</v>
      </c>
      <c r="D8" s="13">
        <f t="shared" si="0"/>
        <v>45320</v>
      </c>
      <c r="E8" s="14"/>
      <c r="F8" s="15"/>
    </row>
    <row r="9" spans="1:6" ht="14.25" customHeight="1" x14ac:dyDescent="0.15">
      <c r="A9" s="133" t="s">
        <v>183</v>
      </c>
      <c r="B9" s="134"/>
      <c r="C9" s="134"/>
      <c r="D9" s="134"/>
      <c r="E9" s="134"/>
      <c r="F9" s="135"/>
    </row>
    <row r="10" spans="1:6" x14ac:dyDescent="0.15">
      <c r="A10" s="80" t="s">
        <v>184</v>
      </c>
      <c r="B10" s="81"/>
      <c r="C10" s="81"/>
      <c r="D10" s="81"/>
      <c r="E10" s="4" t="s">
        <v>2</v>
      </c>
      <c r="F10" s="5" t="s">
        <v>105</v>
      </c>
    </row>
    <row r="11" spans="1:6" ht="12" customHeight="1" x14ac:dyDescent="0.15">
      <c r="A11" s="136" t="s">
        <v>4</v>
      </c>
      <c r="B11" s="138" t="s">
        <v>5</v>
      </c>
      <c r="C11" s="140" t="s">
        <v>185</v>
      </c>
      <c r="D11" s="142" t="s">
        <v>186</v>
      </c>
      <c r="E11" s="125" t="s">
        <v>179</v>
      </c>
      <c r="F11" s="129" t="s">
        <v>180</v>
      </c>
    </row>
    <row r="12" spans="1:6" ht="12" customHeight="1" x14ac:dyDescent="0.15">
      <c r="A12" s="137"/>
      <c r="B12" s="139"/>
      <c r="C12" s="141"/>
      <c r="D12" s="143"/>
      <c r="E12" s="126"/>
      <c r="F12" s="130"/>
    </row>
    <row r="13" spans="1:6" ht="23.45" customHeight="1" x14ac:dyDescent="0.15">
      <c r="A13" s="16" t="s">
        <v>110</v>
      </c>
      <c r="B13" s="7" t="s">
        <v>111</v>
      </c>
      <c r="C13" s="7">
        <v>45293</v>
      </c>
      <c r="D13" s="8">
        <f>C13+1</f>
        <v>45294</v>
      </c>
      <c r="E13" s="9" t="s">
        <v>12</v>
      </c>
      <c r="F13" s="10" t="s">
        <v>187</v>
      </c>
    </row>
    <row r="14" spans="1:6" ht="23.45" customHeight="1" x14ac:dyDescent="0.15">
      <c r="A14" s="16" t="s">
        <v>110</v>
      </c>
      <c r="B14" s="7" t="s">
        <v>115</v>
      </c>
      <c r="C14" s="7">
        <f>C13+7</f>
        <v>45300</v>
      </c>
      <c r="D14" s="8">
        <f>C14+1</f>
        <v>45301</v>
      </c>
      <c r="E14" s="9" t="s">
        <v>15</v>
      </c>
      <c r="F14" s="10" t="s">
        <v>81</v>
      </c>
    </row>
    <row r="15" spans="1:6" ht="23.45" customHeight="1" x14ac:dyDescent="0.15">
      <c r="A15" s="16" t="s">
        <v>110</v>
      </c>
      <c r="B15" s="7" t="s">
        <v>118</v>
      </c>
      <c r="C15" s="7">
        <f>C14+7</f>
        <v>45307</v>
      </c>
      <c r="D15" s="8">
        <f>C15+1</f>
        <v>45308</v>
      </c>
      <c r="E15" s="9" t="s">
        <v>18</v>
      </c>
      <c r="F15" s="10" t="s">
        <v>16</v>
      </c>
    </row>
    <row r="16" spans="1:6" ht="23.45" customHeight="1" x14ac:dyDescent="0.15">
      <c r="A16" s="16" t="s">
        <v>110</v>
      </c>
      <c r="B16" s="7" t="s">
        <v>120</v>
      </c>
      <c r="C16" s="7">
        <f>C15+7</f>
        <v>45314</v>
      </c>
      <c r="D16" s="8">
        <f>C16+1</f>
        <v>45315</v>
      </c>
      <c r="E16" s="17"/>
      <c r="F16" s="18"/>
    </row>
    <row r="17" spans="1:6" ht="23.45" customHeight="1" x14ac:dyDescent="0.15">
      <c r="A17" s="19" t="s">
        <v>110</v>
      </c>
      <c r="B17" s="12" t="s">
        <v>122</v>
      </c>
      <c r="C17" s="12">
        <f>C16+7</f>
        <v>45321</v>
      </c>
      <c r="D17" s="13">
        <f>C17+1</f>
        <v>45322</v>
      </c>
      <c r="E17" s="14"/>
      <c r="F17" s="15"/>
    </row>
    <row r="18" spans="1:6" x14ac:dyDescent="0.15">
      <c r="A18" s="88" t="s">
        <v>188</v>
      </c>
      <c r="B18" s="89"/>
      <c r="C18" s="89"/>
      <c r="D18" s="89"/>
      <c r="E18" s="20" t="s">
        <v>2</v>
      </c>
      <c r="F18" s="21" t="s">
        <v>124</v>
      </c>
    </row>
    <row r="19" spans="1:6" ht="12" customHeight="1" x14ac:dyDescent="0.15">
      <c r="A19" s="95" t="s">
        <v>4</v>
      </c>
      <c r="B19" s="99" t="s">
        <v>5</v>
      </c>
      <c r="C19" s="105" t="s">
        <v>125</v>
      </c>
      <c r="D19" s="119" t="s">
        <v>126</v>
      </c>
      <c r="E19" s="125" t="s">
        <v>179</v>
      </c>
      <c r="F19" s="131" t="s">
        <v>189</v>
      </c>
    </row>
    <row r="20" spans="1:6" ht="12" customHeight="1" x14ac:dyDescent="0.15">
      <c r="A20" s="96"/>
      <c r="B20" s="100"/>
      <c r="C20" s="106"/>
      <c r="D20" s="120"/>
      <c r="E20" s="126"/>
      <c r="F20" s="132"/>
    </row>
    <row r="21" spans="1:6" ht="23.45" customHeight="1" x14ac:dyDescent="0.15">
      <c r="A21" s="22" t="s">
        <v>128</v>
      </c>
      <c r="B21" s="7" t="s">
        <v>129</v>
      </c>
      <c r="C21" s="23">
        <v>45292.75</v>
      </c>
      <c r="D21" s="24">
        <f t="shared" ref="D21:D34" si="2">C21+1</f>
        <v>45293.75</v>
      </c>
      <c r="E21" s="9" t="s">
        <v>12</v>
      </c>
      <c r="F21" s="10" t="s">
        <v>130</v>
      </c>
    </row>
    <row r="22" spans="1:6" ht="23.45" customHeight="1" x14ac:dyDescent="0.15">
      <c r="A22" s="22" t="s">
        <v>128</v>
      </c>
      <c r="B22" s="7" t="s">
        <v>131</v>
      </c>
      <c r="C22" s="23">
        <f t="shared" ref="C22:C26" si="3">C21+2</f>
        <v>45294.75</v>
      </c>
      <c r="D22" s="24">
        <f t="shared" si="2"/>
        <v>45295.75</v>
      </c>
      <c r="E22" s="9" t="s">
        <v>15</v>
      </c>
      <c r="F22" s="10" t="s">
        <v>132</v>
      </c>
    </row>
    <row r="23" spans="1:6" ht="23.45" customHeight="1" x14ac:dyDescent="0.15">
      <c r="A23" s="22" t="s">
        <v>128</v>
      </c>
      <c r="B23" s="7" t="s">
        <v>133</v>
      </c>
      <c r="C23" s="23">
        <f t="shared" si="3"/>
        <v>45296.75</v>
      </c>
      <c r="D23" s="24">
        <f t="shared" si="2"/>
        <v>45297.75</v>
      </c>
      <c r="E23" s="9" t="s">
        <v>18</v>
      </c>
      <c r="F23" s="10" t="s">
        <v>134</v>
      </c>
    </row>
    <row r="24" spans="1:6" ht="23.45" customHeight="1" x14ac:dyDescent="0.15">
      <c r="A24" s="22" t="s">
        <v>128</v>
      </c>
      <c r="B24" s="7" t="s">
        <v>135</v>
      </c>
      <c r="C24" s="23">
        <f>C23+3</f>
        <v>45299.75</v>
      </c>
      <c r="D24" s="24">
        <f t="shared" si="2"/>
        <v>45300.75</v>
      </c>
      <c r="E24" s="25"/>
      <c r="F24" s="10"/>
    </row>
    <row r="25" spans="1:6" ht="23.45" customHeight="1" x14ac:dyDescent="0.15">
      <c r="A25" s="22" t="s">
        <v>128</v>
      </c>
      <c r="B25" s="7" t="s">
        <v>136</v>
      </c>
      <c r="C25" s="23">
        <f t="shared" si="3"/>
        <v>45301.75</v>
      </c>
      <c r="D25" s="24">
        <f t="shared" si="2"/>
        <v>45302.75</v>
      </c>
      <c r="E25" s="25"/>
      <c r="F25" s="10"/>
    </row>
    <row r="26" spans="1:6" ht="23.45" customHeight="1" x14ac:dyDescent="0.15">
      <c r="A26" s="22" t="s">
        <v>128</v>
      </c>
      <c r="B26" s="7" t="s">
        <v>137</v>
      </c>
      <c r="C26" s="23">
        <f t="shared" si="3"/>
        <v>45303.75</v>
      </c>
      <c r="D26" s="24">
        <f t="shared" si="2"/>
        <v>45304.75</v>
      </c>
      <c r="E26" s="25"/>
      <c r="F26" s="10"/>
    </row>
    <row r="27" spans="1:6" ht="23.45" customHeight="1" x14ac:dyDescent="0.15">
      <c r="A27" s="22" t="s">
        <v>128</v>
      </c>
      <c r="B27" s="7" t="s">
        <v>138</v>
      </c>
      <c r="C27" s="23">
        <f>C26+3</f>
        <v>45306.75</v>
      </c>
      <c r="D27" s="24">
        <f t="shared" si="2"/>
        <v>45307.75</v>
      </c>
      <c r="E27" s="25"/>
      <c r="F27" s="10"/>
    </row>
    <row r="28" spans="1:6" ht="23.45" customHeight="1" x14ac:dyDescent="0.15">
      <c r="A28" s="22" t="s">
        <v>128</v>
      </c>
      <c r="B28" s="7" t="s">
        <v>139</v>
      </c>
      <c r="C28" s="23">
        <f t="shared" ref="C28:C32" si="4">C27+2</f>
        <v>45308.75</v>
      </c>
      <c r="D28" s="24">
        <f t="shared" si="2"/>
        <v>45309.75</v>
      </c>
      <c r="E28" s="25"/>
      <c r="F28" s="10"/>
    </row>
    <row r="29" spans="1:6" ht="23.45" customHeight="1" x14ac:dyDescent="0.15">
      <c r="A29" s="22" t="s">
        <v>128</v>
      </c>
      <c r="B29" s="7" t="s">
        <v>140</v>
      </c>
      <c r="C29" s="23">
        <f t="shared" si="4"/>
        <v>45310.75</v>
      </c>
      <c r="D29" s="24">
        <f t="shared" si="2"/>
        <v>45311.75</v>
      </c>
      <c r="E29" s="25"/>
      <c r="F29" s="10"/>
    </row>
    <row r="30" spans="1:6" ht="23.45" customHeight="1" x14ac:dyDescent="0.15">
      <c r="A30" s="22" t="s">
        <v>128</v>
      </c>
      <c r="B30" s="7" t="s">
        <v>141</v>
      </c>
      <c r="C30" s="23">
        <f>C29+3</f>
        <v>45313.75</v>
      </c>
      <c r="D30" s="24">
        <f t="shared" si="2"/>
        <v>45314.75</v>
      </c>
      <c r="E30" s="25"/>
      <c r="F30" s="10"/>
    </row>
    <row r="31" spans="1:6" ht="23.45" customHeight="1" x14ac:dyDescent="0.15">
      <c r="A31" s="22" t="s">
        <v>128</v>
      </c>
      <c r="B31" s="7" t="s">
        <v>142</v>
      </c>
      <c r="C31" s="23">
        <f t="shared" si="4"/>
        <v>45315.75</v>
      </c>
      <c r="D31" s="24">
        <f t="shared" si="2"/>
        <v>45316.75</v>
      </c>
      <c r="E31" s="25"/>
      <c r="F31" s="10"/>
    </row>
    <row r="32" spans="1:6" ht="23.45" customHeight="1" x14ac:dyDescent="0.15">
      <c r="A32" s="22" t="s">
        <v>128</v>
      </c>
      <c r="B32" s="7" t="s">
        <v>143</v>
      </c>
      <c r="C32" s="23">
        <f t="shared" si="4"/>
        <v>45317.75</v>
      </c>
      <c r="D32" s="24">
        <f t="shared" si="2"/>
        <v>45318.75</v>
      </c>
      <c r="E32" s="25"/>
      <c r="F32" s="10"/>
    </row>
    <row r="33" spans="1:6" ht="23.45" customHeight="1" x14ac:dyDescent="0.15">
      <c r="A33" s="22" t="s">
        <v>128</v>
      </c>
      <c r="B33" s="7" t="s">
        <v>144</v>
      </c>
      <c r="C33" s="23">
        <f>C32+3</f>
        <v>45320.75</v>
      </c>
      <c r="D33" s="24">
        <f t="shared" si="2"/>
        <v>45321.75</v>
      </c>
      <c r="E33" s="17"/>
      <c r="F33" s="18"/>
    </row>
    <row r="34" spans="1:6" ht="23.45" customHeight="1" x14ac:dyDescent="0.15">
      <c r="A34" s="26" t="s">
        <v>128</v>
      </c>
      <c r="B34" s="12" t="s">
        <v>145</v>
      </c>
      <c r="C34" s="27">
        <f>C33+2</f>
        <v>45322.75</v>
      </c>
      <c r="D34" s="28">
        <f t="shared" si="2"/>
        <v>45323.75</v>
      </c>
      <c r="E34" s="14"/>
      <c r="F34" s="15"/>
    </row>
    <row r="35" spans="1:6" x14ac:dyDescent="0.15">
      <c r="A35" s="29" t="s">
        <v>57</v>
      </c>
    </row>
    <row r="36" spans="1:6" ht="14.25" x14ac:dyDescent="0.15">
      <c r="B36" s="30"/>
      <c r="C36" s="31"/>
    </row>
    <row r="37" spans="1:6" ht="14.25" x14ac:dyDescent="0.15">
      <c r="A37" s="32"/>
      <c r="B37" s="32"/>
      <c r="C37" s="31"/>
    </row>
  </sheetData>
  <sheetProtection password="E787" sheet="1" objects="1" scenarios="1" selectLockedCells="1" selectUnlockedCells="1"/>
  <mergeCells count="23">
    <mergeCell ref="D19:D20"/>
    <mergeCell ref="E3:E4"/>
    <mergeCell ref="E11:E12"/>
    <mergeCell ref="E19:E20"/>
    <mergeCell ref="F3:F4"/>
    <mergeCell ref="F11:F12"/>
    <mergeCell ref="F19:F20"/>
    <mergeCell ref="A19:A20"/>
    <mergeCell ref="B3:B4"/>
    <mergeCell ref="B11:B12"/>
    <mergeCell ref="B19:B20"/>
    <mergeCell ref="C3:C4"/>
    <mergeCell ref="C11:C12"/>
    <mergeCell ref="C19:C20"/>
    <mergeCell ref="A1:F1"/>
    <mergeCell ref="A2:D2"/>
    <mergeCell ref="A9:F9"/>
    <mergeCell ref="A10:D10"/>
    <mergeCell ref="A18:D18"/>
    <mergeCell ref="A3:A4"/>
    <mergeCell ref="A11:A12"/>
    <mergeCell ref="D3:D4"/>
    <mergeCell ref="D11:D12"/>
  </mergeCells>
  <phoneticPr fontId="14" type="noConversion"/>
  <pageMargins left="0.39305555555555599" right="0.31388888888888899" top="0.86527777777777803" bottom="0.51180555555555596" header="0.118055555555556" footer="7.7777777777777807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整箱</vt:lpstr>
      <vt:lpstr>拼箱</vt:lpstr>
      <vt:lpstr>拼箱!Print_Area</vt:lpstr>
      <vt:lpstr>整箱!Print_Area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2024-01-05T02:56:17Z</cp:lastPrinted>
  <dcterms:created xsi:type="dcterms:W3CDTF">2006-09-16T00:00:00Z</dcterms:created>
  <dcterms:modified xsi:type="dcterms:W3CDTF">2024-01-05T03:00:30Z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2052-12.1.0.16120</vt:lpwstr>
  </property>
</Properties>
</file>