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<sst xmlns="http://schemas.openxmlformats.org/spreadsheetml/2006/main" count="141" uniqueCount="89">
  <si>
    <t>船期表/出口/整箱/大连-日本偏港--2024年3月份（1）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</si>
  <si>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</si>
  <si>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</si>
  <si>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</si>
  <si>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</si>
  <si>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</si>
  <si>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</si>
  <si>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</si>
  <si>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</si>
  <si>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</si>
  <si>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</si>
  <si>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</si>
  <si>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神鹏岛
PROACTIVE EARTH</t>
  </si>
  <si>
    <t>0056E</t>
  </si>
  <si>
    <t>截单时间：</t>
  </si>
  <si>
    <t>周五9:00</t>
  </si>
  <si>
    <t>神胜岛
SUSTAINABLE EARTH</t>
  </si>
  <si>
    <t>0063E</t>
  </si>
  <si>
    <t>截货时间：</t>
  </si>
  <si>
    <t>周五16:00</t>
  </si>
  <si>
    <t>神和岛
HARMONIZED EARTH</t>
  </si>
  <si>
    <t>截关时间：</t>
  </si>
  <si>
    <t>周一16:00</t>
  </si>
  <si>
    <t>0058E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</si>
  <si>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</si>
  <si>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</si>
  <si>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</si>
  <si>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</si>
  <si>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</si>
  <si>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</si>
  <si>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</si>
  <si>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</si>
  <si>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</si>
  <si>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周一15:00</t>
  </si>
  <si>
    <t>神博岛
BLOOMING EARTH</t>
  </si>
  <si>
    <t>0041E</t>
  </si>
  <si>
    <t>周二09:00</t>
  </si>
  <si>
    <t>神瑞岛      REGAINING EARTH</t>
  </si>
  <si>
    <t>0055E</t>
  </si>
  <si>
    <t>周三13:00</t>
  </si>
  <si>
    <t>0065E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</si>
  <si>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</si>
  <si>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</si>
  <si>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</si>
  <si>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</si>
  <si>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</si>
  <si>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</si>
  <si>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</si>
  <si>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</si>
  <si>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</si>
  <si>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荆门
HYPERION</t>
  </si>
  <si>
    <t>2405E</t>
  </si>
  <si>
    <t>乌江
VICTORY HONOR</t>
  </si>
  <si>
    <t>5560E</t>
  </si>
  <si>
    <t>2406E</t>
  </si>
  <si>
    <t>周三15:00</t>
  </si>
  <si>
    <t>561E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</si>
  <si>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</si>
  <si>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</si>
  <si>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</si>
  <si>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</si>
  <si>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</si>
  <si>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</si>
  <si>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天敬天盛
SKY FLOWER</t>
  </si>
  <si>
    <t>周四15:00</t>
  </si>
  <si>
    <t>高丽三叶草
SUNNY CLOVER</t>
  </si>
  <si>
    <t>2407E</t>
  </si>
  <si>
    <t>周五08:00</t>
  </si>
  <si>
    <t>周六12:00</t>
  </si>
  <si>
    <t>2408E</t>
  </si>
  <si>
    <t>联系人：姜红 /电话：0411-82779517 /手机：15040588945 /邮箱：fcl@brightup.net</t>
  </si>
  <si>
    <t>船期表/出口/整箱/大连-日本偏港--2024年3月份（2）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</si>
  <si>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</si>
  <si>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</si>
  <si>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</si>
  <si>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</si>
  <si>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</si>
  <si>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</si>
  <si>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</si>
  <si>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</si>
  <si>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</si>
  <si>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</si>
  <si>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南星速达
STAR EXPRESS</t>
  </si>
  <si>
    <t>2403E</t>
  </si>
  <si>
    <t>高丽紫丁香
SUNNY LILAC</t>
  </si>
  <si>
    <t>高丽云华
SUNNY CANNA</t>
  </si>
  <si>
    <t>2404E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</si>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</sst>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0" applyNumberFormat="0" applyAlignment="0" applyProtection="0">
      <alignment vertical="center"/>
    </xf>
    <xf numFmtId="0" fontId="22" fillId="5" borderId="51" applyNumberFormat="0" applyAlignment="0" applyProtection="0">
      <alignment vertical="center"/>
    </xf>
    <xf numFmtId="0" fontId="23" fillId="5" borderId="50" applyNumberFormat="0" applyAlignment="0" applyProtection="0">
      <alignment vertical="center"/>
    </xf>
    <xf numFmtId="0" fontId="24" fillId="6" borderId="52" applyNumberFormat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0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49" fontId="8" fillId="2" borderId="23" xfId="0" applyNumberFormat="1" applyFont="1" applyFill="1" applyBorder="1" applyAlignment="1" applyProtection="1">
      <alignment horizontal="center" vertical="center"/>
    </xf>
    <xf numFmtId="58" fontId="8" fillId="2" borderId="23" xfId="0" applyNumberFormat="1" applyFont="1" applyFill="1" applyBorder="1" applyAlignment="1" applyProtection="1">
      <alignment horizontal="center" vertical="center"/>
    </xf>
    <xf numFmtId="58" fontId="8" fillId="0" borderId="23" xfId="0" applyNumberFormat="1" applyFont="1" applyFill="1" applyBorder="1" applyAlignment="1" applyProtection="1">
      <alignment horizontal="center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center" vertical="top"/>
    </xf>
    <xf numFmtId="176" fontId="6" fillId="0" borderId="20" xfId="0" applyNumberFormat="1" applyFont="1" applyFill="1" applyBorder="1" applyAlignment="1">
      <alignment horizontal="center" vertical="top"/>
    </xf>
    <xf numFmtId="176" fontId="6" fillId="0" borderId="17" xfId="0" applyNumberFormat="1" applyFont="1" applyFill="1" applyBorder="1" applyAlignment="1">
      <alignment horizontal="center" vertical="top"/>
    </xf>
    <xf numFmtId="176" fontId="7" fillId="0" borderId="26" xfId="0" applyNumberFormat="1" applyFont="1" applyFill="1" applyBorder="1" applyAlignment="1">
      <alignment horizontal="left" vertical="center"/>
    </xf>
    <xf numFmtId="178" fontId="8" fillId="0" borderId="21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8" fontId="8" fillId="0" borderId="27" xfId="0" applyNumberFormat="1" applyFont="1" applyFill="1" applyBorder="1" applyAlignment="1" applyProtection="1">
      <alignment horizontal="center" vertical="center" wrapText="1"/>
    </xf>
    <xf numFmtId="49" fontId="8" fillId="2" borderId="28" xfId="0" applyNumberFormat="1" applyFont="1" applyFill="1" applyBorder="1" applyAlignment="1" applyProtection="1">
      <alignment horizontal="center" vertical="center"/>
    </xf>
    <xf numFmtId="58" fontId="8" fillId="2" borderId="29" xfId="0" applyNumberFormat="1" applyFont="1" applyFill="1" applyBorder="1" applyAlignment="1" applyProtection="1">
      <alignment horizontal="center" vertical="center"/>
    </xf>
    <xf numFmtId="58" fontId="8" fillId="0" borderId="28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176" fontId="8" fillId="0" borderId="31" xfId="0" applyNumberFormat="1" applyFont="1" applyFill="1" applyBorder="1" applyAlignment="1" applyProtection="1">
      <alignment horizontal="left" vertical="top" wrapText="1"/>
    </xf>
    <xf numFmtId="176" fontId="6" fillId="0" borderId="32" xfId="0" applyNumberFormat="1" applyFont="1" applyFill="1" applyBorder="1" applyAlignment="1">
      <alignment horizontal="center" vertical="top"/>
    </xf>
    <xf numFmtId="176" fontId="6" fillId="0" borderId="25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left" vertical="center"/>
    </xf>
    <xf numFmtId="58" fontId="5" fillId="0" borderId="37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176" fontId="7" fillId="0" borderId="17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 applyProtection="1">
      <alignment horizontal="lef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176" fontId="5" fillId="0" borderId="43" xfId="0" applyNumberFormat="1" applyFont="1" applyFill="1" applyBorder="1" applyAlignment="1">
      <alignment horizontal="right" vertical="center"/>
    </xf>
    <xf numFmtId="0" fontId="12" fillId="0" borderId="44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horizontal="center" vertical="top"/>
    </xf>
    <xf numFmtId="176" fontId="7" fillId="0" borderId="36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vertical="center" wrapText="1"/>
    </xf>
    <xf numFmtId="0" fontId="12" fillId="0" borderId="46" xfId="0" applyFont="1" applyFill="1" applyBorder="1" applyAlignment="1">
      <alignment horizontal="left" vertical="center" wrapText="1"/>
    </xf>
    <xf numFmtId="176" fontId="8" fillId="0" borderId="25" xfId="0" applyNumberFormat="1" applyFont="1" applyFill="1" applyBorder="1" applyAlignment="1" applyProtection="1">
      <alignment horizontal="left" vertical="center" wrapText="1"/>
    </xf>
    <xf numFmtId="176" fontId="8" fillId="0" borderId="46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3"/>
  <sheetViews>
    <sheetView tabSelected="1" workbookViewId="0">
      <selection activeCell="G5" sqref="G5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1"/>
      <c r="K1" s="72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3" t="s">
        <v>2</v>
      </c>
      <c r="K2" s="74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5"/>
      <c r="J3" s="76" t="s">
        <v>10</v>
      </c>
      <c r="K3" s="77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8"/>
      <c r="J4" s="76"/>
      <c r="K4" s="79"/>
    </row>
    <row r="5" s="3" customFormat="1" ht="23.45" customHeight="1" spans="1:11">
      <c r="A5" s="21" t="s">
        <v>12</v>
      </c>
      <c r="B5" s="22" t="s">
        <v>13</v>
      </c>
      <c r="C5" s="23">
        <v>45356</v>
      </c>
      <c r="D5" s="24">
        <f>$C5+6</f>
        <v>45362</v>
      </c>
      <c r="E5" s="24">
        <f>$C5+7</f>
        <v>45363</v>
      </c>
      <c r="F5" s="24">
        <f>$C5+9</f>
        <v>45365</v>
      </c>
      <c r="G5" s="25"/>
      <c r="H5" s="25"/>
      <c r="I5" s="80"/>
      <c r="J5" s="81" t="s">
        <v>14</v>
      </c>
      <c r="K5" s="82" t="s">
        <v>15</v>
      </c>
    </row>
    <row r="6" s="3" customFormat="1" ht="23.45" customHeight="1" spans="1:11">
      <c r="A6" s="26" t="s">
        <v>16</v>
      </c>
      <c r="B6" s="27" t="s">
        <v>17</v>
      </c>
      <c r="C6" s="28">
        <f t="shared" ref="C6:F8" si="0">C5+7</f>
        <v>45363</v>
      </c>
      <c r="D6" s="24">
        <f t="shared" si="0"/>
        <v>45369</v>
      </c>
      <c r="E6" s="24">
        <f t="shared" si="0"/>
        <v>45370</v>
      </c>
      <c r="F6" s="24">
        <f t="shared" si="0"/>
        <v>45372</v>
      </c>
      <c r="G6" s="25"/>
      <c r="H6" s="25"/>
      <c r="I6" s="80"/>
      <c r="J6" s="81" t="s">
        <v>18</v>
      </c>
      <c r="K6" s="82" t="s">
        <v>19</v>
      </c>
    </row>
    <row r="7" s="3" customFormat="1" ht="23.45" customHeight="1" spans="1:11">
      <c r="A7" s="26" t="s">
        <v>20</v>
      </c>
      <c r="B7" s="29" t="s">
        <v>17</v>
      </c>
      <c r="C7" s="24">
        <f t="shared" si="0"/>
        <v>45370</v>
      </c>
      <c r="D7" s="24">
        <f t="shared" si="0"/>
        <v>45376</v>
      </c>
      <c r="E7" s="24">
        <f t="shared" si="0"/>
        <v>45377</v>
      </c>
      <c r="F7" s="24">
        <f t="shared" si="0"/>
        <v>45379</v>
      </c>
      <c r="G7" s="25"/>
      <c r="H7" s="25"/>
      <c r="I7" s="80"/>
      <c r="J7" s="81" t="s">
        <v>21</v>
      </c>
      <c r="K7" s="82" t="s">
        <v>22</v>
      </c>
    </row>
    <row r="8" s="3" customFormat="1" ht="23.45" customHeight="1" spans="1:11">
      <c r="A8" s="26" t="s">
        <v>12</v>
      </c>
      <c r="B8" s="29" t="s">
        <v>23</v>
      </c>
      <c r="C8" s="24">
        <f t="shared" si="0"/>
        <v>45377</v>
      </c>
      <c r="D8" s="24">
        <f t="shared" si="0"/>
        <v>45383</v>
      </c>
      <c r="E8" s="24">
        <f t="shared" si="0"/>
        <v>45384</v>
      </c>
      <c r="F8" s="24">
        <f t="shared" si="0"/>
        <v>45386</v>
      </c>
      <c r="G8" s="25"/>
      <c r="H8" s="25"/>
      <c r="I8" s="80"/>
      <c r="J8" s="81"/>
      <c r="K8" s="82"/>
    </row>
    <row r="9" s="4" customFormat="1" ht="15" customHeight="1" spans="1:11">
      <c r="A9" s="30" t="s">
        <v>24</v>
      </c>
      <c r="B9" s="31"/>
      <c r="C9" s="31"/>
      <c r="D9" s="32"/>
      <c r="E9" s="32"/>
      <c r="F9" s="32"/>
      <c r="G9" s="32"/>
      <c r="H9" s="32"/>
      <c r="I9" s="31"/>
      <c r="J9" s="83" t="s">
        <v>2</v>
      </c>
      <c r="K9" s="84" t="s">
        <v>3</v>
      </c>
    </row>
    <row r="10" s="3" customFormat="1" ht="12" customHeight="1" spans="1:11">
      <c r="A10" s="13" t="s">
        <v>4</v>
      </c>
      <c r="B10" s="14" t="s">
        <v>5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75"/>
      <c r="J10" s="85" t="s">
        <v>10</v>
      </c>
      <c r="K10" s="77" t="s">
        <v>31</v>
      </c>
    </row>
    <row r="11" s="3" customFormat="1" ht="12" customHeight="1" spans="1:11">
      <c r="A11" s="17"/>
      <c r="B11" s="18"/>
      <c r="C11" s="19"/>
      <c r="D11" s="19"/>
      <c r="E11" s="19"/>
      <c r="F11" s="19"/>
      <c r="G11" s="19"/>
      <c r="H11" s="19"/>
      <c r="I11" s="78"/>
      <c r="J11" s="76"/>
      <c r="K11" s="86"/>
    </row>
    <row r="12" s="3" customFormat="1" ht="24" customHeight="1" spans="1:11">
      <c r="A12" s="26" t="s">
        <v>32</v>
      </c>
      <c r="B12" s="27" t="s">
        <v>17</v>
      </c>
      <c r="C12" s="28">
        <v>45358</v>
      </c>
      <c r="D12" s="24">
        <f>$C$12+4</f>
        <v>45362</v>
      </c>
      <c r="E12" s="24">
        <f>$C12+4</f>
        <v>45362</v>
      </c>
      <c r="F12" s="24">
        <f>$C12+5</f>
        <v>45363</v>
      </c>
      <c r="G12" s="24">
        <f>$C12+6</f>
        <v>45364</v>
      </c>
      <c r="H12" s="24">
        <f>$C12+6</f>
        <v>45364</v>
      </c>
      <c r="I12" s="80"/>
      <c r="J12" s="81" t="s">
        <v>14</v>
      </c>
      <c r="K12" s="82" t="s">
        <v>33</v>
      </c>
    </row>
    <row r="13" s="3" customFormat="1" ht="23.45" customHeight="1" spans="1:11">
      <c r="A13" s="21" t="s">
        <v>34</v>
      </c>
      <c r="B13" s="27" t="s">
        <v>35</v>
      </c>
      <c r="C13" s="28">
        <f>C12+7</f>
        <v>45365</v>
      </c>
      <c r="D13" s="24">
        <f>$C$13+4</f>
        <v>45369</v>
      </c>
      <c r="E13" s="24">
        <f>$C13+4</f>
        <v>45369</v>
      </c>
      <c r="F13" s="24">
        <f>$C13+5</f>
        <v>45370</v>
      </c>
      <c r="G13" s="24">
        <f>$C13+6</f>
        <v>45371</v>
      </c>
      <c r="H13" s="24">
        <f>$C13+6</f>
        <v>45371</v>
      </c>
      <c r="I13" s="80"/>
      <c r="J13" s="81" t="s">
        <v>18</v>
      </c>
      <c r="K13" s="82" t="s">
        <v>36</v>
      </c>
    </row>
    <row r="14" s="3" customFormat="1" ht="23.45" customHeight="1" spans="1:11">
      <c r="A14" s="26" t="s">
        <v>37</v>
      </c>
      <c r="B14" s="29" t="s">
        <v>38</v>
      </c>
      <c r="C14" s="24">
        <f t="shared" ref="C14:H14" si="1">C13+7</f>
        <v>45372</v>
      </c>
      <c r="D14" s="24">
        <f t="shared" si="1"/>
        <v>45376</v>
      </c>
      <c r="E14" s="24">
        <f t="shared" si="1"/>
        <v>45376</v>
      </c>
      <c r="F14" s="24">
        <f t="shared" si="1"/>
        <v>45377</v>
      </c>
      <c r="G14" s="25">
        <f t="shared" si="1"/>
        <v>45378</v>
      </c>
      <c r="H14" s="25">
        <f t="shared" si="1"/>
        <v>45378</v>
      </c>
      <c r="I14" s="80"/>
      <c r="J14" s="81" t="s">
        <v>21</v>
      </c>
      <c r="K14" s="82" t="s">
        <v>39</v>
      </c>
    </row>
    <row r="15" s="3" customFormat="1" ht="23.45" customHeight="1" spans="1:11">
      <c r="A15" s="26" t="s">
        <v>32</v>
      </c>
      <c r="B15" s="29" t="s">
        <v>40</v>
      </c>
      <c r="C15" s="24">
        <f t="shared" ref="C15:H15" si="2">C14+7</f>
        <v>45379</v>
      </c>
      <c r="D15" s="24">
        <f t="shared" si="2"/>
        <v>45383</v>
      </c>
      <c r="E15" s="24">
        <f t="shared" si="2"/>
        <v>45383</v>
      </c>
      <c r="F15" s="24">
        <f t="shared" si="2"/>
        <v>45384</v>
      </c>
      <c r="G15" s="25">
        <f t="shared" si="2"/>
        <v>45385</v>
      </c>
      <c r="H15" s="25">
        <f t="shared" si="2"/>
        <v>45385</v>
      </c>
      <c r="I15" s="80"/>
      <c r="J15" s="81"/>
      <c r="K15" s="82"/>
    </row>
    <row r="16" s="2" customFormat="1" ht="15" customHeight="1" spans="1:11">
      <c r="A16" s="33" t="s">
        <v>41</v>
      </c>
      <c r="B16" s="34"/>
      <c r="C16" s="31"/>
      <c r="D16" s="34"/>
      <c r="E16" s="34"/>
      <c r="F16" s="31"/>
      <c r="G16" s="31"/>
      <c r="H16" s="35"/>
      <c r="I16" s="34"/>
      <c r="J16" s="83" t="s">
        <v>2</v>
      </c>
      <c r="K16" s="87" t="s">
        <v>42</v>
      </c>
    </row>
    <row r="17" s="3" customFormat="1" ht="12" customHeight="1" spans="1:11">
      <c r="A17" s="17" t="s">
        <v>4</v>
      </c>
      <c r="B17" s="36" t="s">
        <v>5</v>
      </c>
      <c r="C17" s="19" t="s">
        <v>25</v>
      </c>
      <c r="D17" s="37" t="s">
        <v>43</v>
      </c>
      <c r="E17" s="37" t="s">
        <v>44</v>
      </c>
      <c r="F17" s="19" t="s">
        <v>45</v>
      </c>
      <c r="G17" s="38" t="s">
        <v>46</v>
      </c>
      <c r="H17" s="19" t="s">
        <v>47</v>
      </c>
      <c r="I17" s="38" t="s">
        <v>48</v>
      </c>
      <c r="J17" s="88" t="s">
        <v>10</v>
      </c>
      <c r="K17" s="86" t="s">
        <v>49</v>
      </c>
    </row>
    <row r="18" s="3" customFormat="1" ht="12" customHeight="1" spans="1:11">
      <c r="A18" s="39"/>
      <c r="B18" s="40"/>
      <c r="C18" s="40"/>
      <c r="D18" s="40"/>
      <c r="E18" s="40"/>
      <c r="F18" s="40"/>
      <c r="G18" s="40"/>
      <c r="H18" s="40"/>
      <c r="I18" s="40"/>
      <c r="J18" s="89"/>
      <c r="K18" s="90"/>
    </row>
    <row r="19" s="3" customFormat="1" ht="23.45" customHeight="1" spans="1:11">
      <c r="A19" s="41" t="s">
        <v>50</v>
      </c>
      <c r="B19" s="29" t="s">
        <v>51</v>
      </c>
      <c r="C19" s="24">
        <v>45358</v>
      </c>
      <c r="D19" s="24">
        <f>C19+3</f>
        <v>45361</v>
      </c>
      <c r="E19" s="24">
        <f>C19+4</f>
        <v>45362</v>
      </c>
      <c r="F19" s="24">
        <f>C19+5</f>
        <v>45363</v>
      </c>
      <c r="G19" s="24">
        <f>C19+5</f>
        <v>45363</v>
      </c>
      <c r="H19" s="24">
        <f>C19+6</f>
        <v>45364</v>
      </c>
      <c r="I19" s="24">
        <f>C19+7</f>
        <v>45365</v>
      </c>
      <c r="J19" s="91" t="s">
        <v>14</v>
      </c>
      <c r="K19" s="82" t="s">
        <v>22</v>
      </c>
    </row>
    <row r="20" s="3" customFormat="1" ht="23.45" customHeight="1" spans="1:11">
      <c r="A20" s="41" t="s">
        <v>52</v>
      </c>
      <c r="B20" s="29" t="s">
        <v>53</v>
      </c>
      <c r="C20" s="24">
        <f t="shared" ref="C20:I20" si="3">C19+7</f>
        <v>45365</v>
      </c>
      <c r="D20" s="24">
        <f t="shared" si="3"/>
        <v>45368</v>
      </c>
      <c r="E20" s="24">
        <f t="shared" si="3"/>
        <v>45369</v>
      </c>
      <c r="F20" s="24">
        <f t="shared" si="3"/>
        <v>45370</v>
      </c>
      <c r="G20" s="24">
        <f t="shared" si="3"/>
        <v>45370</v>
      </c>
      <c r="H20" s="24">
        <f t="shared" si="3"/>
        <v>45371</v>
      </c>
      <c r="I20" s="24">
        <f t="shared" si="3"/>
        <v>45372</v>
      </c>
      <c r="J20" s="91" t="s">
        <v>18</v>
      </c>
      <c r="K20" s="82" t="s">
        <v>36</v>
      </c>
    </row>
    <row r="21" s="3" customFormat="1" ht="23.45" customHeight="1" spans="1:11">
      <c r="A21" s="41" t="s">
        <v>50</v>
      </c>
      <c r="B21" s="29" t="s">
        <v>54</v>
      </c>
      <c r="C21" s="24">
        <f t="shared" ref="C21:I21" si="4">C20+7</f>
        <v>45372</v>
      </c>
      <c r="D21" s="24">
        <f t="shared" si="4"/>
        <v>45375</v>
      </c>
      <c r="E21" s="24">
        <f t="shared" si="4"/>
        <v>45376</v>
      </c>
      <c r="F21" s="24">
        <f t="shared" si="4"/>
        <v>45377</v>
      </c>
      <c r="G21" s="24">
        <f t="shared" si="4"/>
        <v>45377</v>
      </c>
      <c r="H21" s="24">
        <f t="shared" si="4"/>
        <v>45378</v>
      </c>
      <c r="I21" s="24">
        <f t="shared" si="4"/>
        <v>45379</v>
      </c>
      <c r="J21" s="91" t="s">
        <v>21</v>
      </c>
      <c r="K21" s="82" t="s">
        <v>55</v>
      </c>
    </row>
    <row r="22" s="3" customFormat="1" ht="23.45" customHeight="1" spans="1:11">
      <c r="A22" s="42" t="s">
        <v>52</v>
      </c>
      <c r="B22" s="43" t="s">
        <v>56</v>
      </c>
      <c r="C22" s="44">
        <f t="shared" ref="C22:I22" si="5">C21+7</f>
        <v>45379</v>
      </c>
      <c r="D22" s="45">
        <f t="shared" si="5"/>
        <v>45382</v>
      </c>
      <c r="E22" s="45">
        <f t="shared" si="5"/>
        <v>45383</v>
      </c>
      <c r="F22" s="45">
        <f t="shared" si="5"/>
        <v>45384</v>
      </c>
      <c r="G22" s="45">
        <f t="shared" si="5"/>
        <v>45384</v>
      </c>
      <c r="H22" s="45">
        <f t="shared" si="5"/>
        <v>45385</v>
      </c>
      <c r="I22" s="92">
        <f t="shared" si="5"/>
        <v>45386</v>
      </c>
      <c r="J22" s="93"/>
      <c r="K22" s="94"/>
    </row>
    <row r="23" s="2" customFormat="1" ht="15" customHeight="1" spans="1:11">
      <c r="A23" s="46" t="s">
        <v>57</v>
      </c>
      <c r="B23" s="47"/>
      <c r="C23" s="47"/>
      <c r="D23" s="47"/>
      <c r="E23" s="47"/>
      <c r="F23" s="47"/>
      <c r="G23" s="47"/>
      <c r="H23" s="47"/>
      <c r="I23" s="47"/>
      <c r="J23" s="95" t="s">
        <v>2</v>
      </c>
      <c r="K23" s="96" t="s">
        <v>58</v>
      </c>
    </row>
    <row r="24" s="3" customFormat="1" ht="12" customHeight="1" spans="1:11">
      <c r="A24" s="48" t="s">
        <v>4</v>
      </c>
      <c r="B24" s="36" t="s">
        <v>5</v>
      </c>
      <c r="C24" s="37" t="s">
        <v>59</v>
      </c>
      <c r="D24" s="38" t="s">
        <v>60</v>
      </c>
      <c r="E24" s="38" t="s">
        <v>7</v>
      </c>
      <c r="F24" s="37" t="s">
        <v>61</v>
      </c>
      <c r="G24" s="49"/>
      <c r="H24" s="49"/>
      <c r="I24" s="49"/>
      <c r="J24" s="97" t="s">
        <v>10</v>
      </c>
      <c r="K24" s="86" t="s">
        <v>62</v>
      </c>
    </row>
    <row r="25" s="3" customFormat="1" ht="12" customHeight="1" spans="1:11">
      <c r="A25" s="50"/>
      <c r="B25" s="51"/>
      <c r="C25" s="51"/>
      <c r="D25" s="51"/>
      <c r="E25" s="51"/>
      <c r="F25" s="51"/>
      <c r="G25" s="49"/>
      <c r="H25" s="49"/>
      <c r="I25" s="49"/>
      <c r="J25" s="97"/>
      <c r="K25" s="98"/>
    </row>
    <row r="26" s="3" customFormat="1" ht="23.45" customHeight="1" spans="1:11">
      <c r="A26" s="41" t="s">
        <v>63</v>
      </c>
      <c r="B26" s="29" t="s">
        <v>51</v>
      </c>
      <c r="C26" s="24">
        <v>45355</v>
      </c>
      <c r="D26" s="24">
        <f>$C26+5</f>
        <v>45360</v>
      </c>
      <c r="E26" s="24">
        <f>$C26+6</f>
        <v>45361</v>
      </c>
      <c r="F26" s="24">
        <f>$C26+7</f>
        <v>45362</v>
      </c>
      <c r="G26" s="52"/>
      <c r="H26" s="52"/>
      <c r="I26" s="52"/>
      <c r="J26" s="99" t="s">
        <v>14</v>
      </c>
      <c r="K26" s="82" t="s">
        <v>64</v>
      </c>
    </row>
    <row r="27" s="3" customFormat="1" ht="23.45" customHeight="1" spans="1:11">
      <c r="A27" s="41" t="s">
        <v>65</v>
      </c>
      <c r="B27" s="29" t="s">
        <v>66</v>
      </c>
      <c r="C27" s="24">
        <f t="shared" ref="C27:F29" si="6">C26+7</f>
        <v>45362</v>
      </c>
      <c r="D27" s="24">
        <f t="shared" si="6"/>
        <v>45367</v>
      </c>
      <c r="E27" s="24">
        <f t="shared" si="6"/>
        <v>45368</v>
      </c>
      <c r="F27" s="24">
        <f t="shared" si="6"/>
        <v>45369</v>
      </c>
      <c r="G27" s="52"/>
      <c r="H27" s="52"/>
      <c r="I27" s="52"/>
      <c r="J27" s="99" t="s">
        <v>18</v>
      </c>
      <c r="K27" s="82" t="s">
        <v>67</v>
      </c>
    </row>
    <row r="28" s="3" customFormat="1" ht="23.45" customHeight="1" spans="1:11">
      <c r="A28" s="41" t="s">
        <v>63</v>
      </c>
      <c r="B28" s="29" t="s">
        <v>54</v>
      </c>
      <c r="C28" s="24">
        <f t="shared" si="6"/>
        <v>45369</v>
      </c>
      <c r="D28" s="24">
        <f t="shared" si="6"/>
        <v>45374</v>
      </c>
      <c r="E28" s="24">
        <f t="shared" si="6"/>
        <v>45375</v>
      </c>
      <c r="F28" s="24">
        <f t="shared" si="6"/>
        <v>45376</v>
      </c>
      <c r="G28" s="24"/>
      <c r="H28" s="24"/>
      <c r="I28" s="24"/>
      <c r="J28" s="91" t="s">
        <v>21</v>
      </c>
      <c r="K28" s="82" t="s">
        <v>68</v>
      </c>
    </row>
    <row r="29" s="3" customFormat="1" ht="23.45" customHeight="1" spans="1:11">
      <c r="A29" s="42" t="s">
        <v>65</v>
      </c>
      <c r="B29" s="43" t="s">
        <v>69</v>
      </c>
      <c r="C29" s="44">
        <f t="shared" si="6"/>
        <v>45376</v>
      </c>
      <c r="D29" s="45">
        <f t="shared" si="6"/>
        <v>45381</v>
      </c>
      <c r="E29" s="45">
        <f t="shared" si="6"/>
        <v>45382</v>
      </c>
      <c r="F29" s="45">
        <f t="shared" si="6"/>
        <v>45383</v>
      </c>
      <c r="G29" s="45"/>
      <c r="H29" s="45"/>
      <c r="I29" s="92"/>
      <c r="J29" s="93"/>
      <c r="K29" s="94"/>
    </row>
    <row r="30" s="3" customFormat="1" ht="12" customHeight="1" spans="1:16365">
      <c r="A30" s="53" t="s">
        <v>70</v>
      </c>
      <c r="B30" s="54"/>
      <c r="C30" s="55"/>
      <c r="D30" s="8"/>
      <c r="E30" s="54"/>
      <c r="F30" s="8"/>
      <c r="G30" s="54"/>
      <c r="H30" s="8"/>
      <c r="I30" s="54"/>
      <c r="J30" s="5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</row>
    <row r="31" s="3" customFormat="1" ht="23.45" customHeight="1" spans="1:11">
      <c r="A31" s="56" t="s">
        <v>71</v>
      </c>
      <c r="B31" s="57"/>
      <c r="C31" s="58"/>
      <c r="D31" s="58"/>
      <c r="E31" s="58"/>
      <c r="F31" s="58"/>
      <c r="G31" s="58"/>
      <c r="H31" s="58"/>
      <c r="I31" s="58"/>
      <c r="J31" s="57"/>
      <c r="K31" s="100"/>
    </row>
    <row r="32" s="2" customFormat="1" ht="15" customHeight="1" spans="1:11">
      <c r="A32" s="59" t="s">
        <v>72</v>
      </c>
      <c r="B32" s="47"/>
      <c r="C32" s="47"/>
      <c r="D32" s="47"/>
      <c r="E32" s="47"/>
      <c r="F32" s="47"/>
      <c r="G32" s="47"/>
      <c r="H32" s="47"/>
      <c r="I32" s="47"/>
      <c r="J32" s="95" t="s">
        <v>2</v>
      </c>
      <c r="K32" s="101" t="s">
        <v>73</v>
      </c>
    </row>
    <row r="33" s="5" customFormat="1" ht="12" customHeight="1" spans="1:11">
      <c r="A33" s="48" t="s">
        <v>4</v>
      </c>
      <c r="B33" s="36" t="s">
        <v>5</v>
      </c>
      <c r="C33" s="37" t="s">
        <v>74</v>
      </c>
      <c r="D33" s="38" t="s">
        <v>75</v>
      </c>
      <c r="E33" s="38" t="s">
        <v>76</v>
      </c>
      <c r="F33" s="37" t="s">
        <v>77</v>
      </c>
      <c r="G33" s="37" t="s">
        <v>78</v>
      </c>
      <c r="H33" s="37" t="s">
        <v>79</v>
      </c>
      <c r="I33" s="37" t="s">
        <v>80</v>
      </c>
      <c r="J33" s="89" t="s">
        <v>10</v>
      </c>
      <c r="K33" s="82" t="s">
        <v>81</v>
      </c>
    </row>
    <row r="34" s="5" customFormat="1" ht="12" customHeight="1" spans="1:11">
      <c r="A34" s="50"/>
      <c r="B34" s="51"/>
      <c r="C34" s="51"/>
      <c r="D34" s="51"/>
      <c r="E34" s="51"/>
      <c r="F34" s="51"/>
      <c r="G34" s="51"/>
      <c r="H34" s="51"/>
      <c r="I34" s="51"/>
      <c r="J34" s="89"/>
      <c r="K34" s="98"/>
    </row>
    <row r="35" s="5" customFormat="1" ht="23.45" customHeight="1" spans="1:11">
      <c r="A35" s="60" t="s">
        <v>82</v>
      </c>
      <c r="B35" s="61" t="s">
        <v>83</v>
      </c>
      <c r="C35" s="62">
        <v>45354</v>
      </c>
      <c r="D35" s="62">
        <f>C35+4</f>
        <v>45358</v>
      </c>
      <c r="E35" s="62">
        <f>C35+6</f>
        <v>45360</v>
      </c>
      <c r="F35" s="62">
        <f>C35+7</f>
        <v>45361</v>
      </c>
      <c r="G35" s="62">
        <f>C35+8</f>
        <v>45362</v>
      </c>
      <c r="H35" s="62">
        <f>C35+10</f>
        <v>45364</v>
      </c>
      <c r="I35" s="62">
        <v>45365</v>
      </c>
      <c r="J35" s="91" t="s">
        <v>14</v>
      </c>
      <c r="K35" s="82" t="s">
        <v>81</v>
      </c>
    </row>
    <row r="36" s="6" customFormat="1" ht="23.45" customHeight="1" spans="1:11">
      <c r="A36" s="60" t="s">
        <v>84</v>
      </c>
      <c r="B36" s="61" t="s">
        <v>54</v>
      </c>
      <c r="C36" s="24">
        <f t="shared" ref="C36" si="7">C35+7</f>
        <v>45361</v>
      </c>
      <c r="D36" s="62">
        <f t="shared" ref="D36:D37" si="8">C36+4</f>
        <v>45365</v>
      </c>
      <c r="E36" s="62">
        <f t="shared" ref="E36:E37" si="9">C36+6</f>
        <v>45367</v>
      </c>
      <c r="F36" s="62">
        <f t="shared" ref="F36:F37" si="10">C36+7</f>
        <v>45368</v>
      </c>
      <c r="G36" s="62">
        <f t="shared" ref="G36:G37" si="11">C36+8</f>
        <v>45369</v>
      </c>
      <c r="H36" s="62">
        <f t="shared" ref="H36:H37" si="12">C36+10</f>
        <v>45371</v>
      </c>
      <c r="I36" s="62">
        <v>45372</v>
      </c>
      <c r="J36" s="91" t="s">
        <v>18</v>
      </c>
      <c r="K36" s="82" t="s">
        <v>81</v>
      </c>
    </row>
    <row r="37" s="3" customFormat="1" ht="23.45" customHeight="1" spans="1:11">
      <c r="A37" s="41" t="s">
        <v>85</v>
      </c>
      <c r="B37" s="29" t="s">
        <v>51</v>
      </c>
      <c r="C37" s="24">
        <f t="shared" ref="C37" si="13">C36+7</f>
        <v>45368</v>
      </c>
      <c r="D37" s="24">
        <f t="shared" si="8"/>
        <v>45372</v>
      </c>
      <c r="E37" s="24">
        <f t="shared" si="9"/>
        <v>45374</v>
      </c>
      <c r="F37" s="24">
        <f t="shared" si="10"/>
        <v>45375</v>
      </c>
      <c r="G37" s="24">
        <f t="shared" si="11"/>
        <v>45376</v>
      </c>
      <c r="H37" s="24">
        <f t="shared" si="12"/>
        <v>45378</v>
      </c>
      <c r="I37" s="24">
        <v>45379</v>
      </c>
      <c r="J37" s="91" t="s">
        <v>21</v>
      </c>
      <c r="K37" s="82" t="s">
        <v>81</v>
      </c>
    </row>
    <row r="38" s="3" customFormat="1" ht="23.45" customHeight="1" spans="1:11">
      <c r="A38" s="41" t="s">
        <v>82</v>
      </c>
      <c r="B38" s="29" t="s">
        <v>86</v>
      </c>
      <c r="C38" s="24">
        <v>45375</v>
      </c>
      <c r="D38" s="24">
        <v>45379</v>
      </c>
      <c r="E38" s="24">
        <v>45381</v>
      </c>
      <c r="F38" s="24">
        <v>45382</v>
      </c>
      <c r="G38" s="24">
        <v>45383</v>
      </c>
      <c r="H38" s="24">
        <v>45385</v>
      </c>
      <c r="I38" s="24">
        <v>45386</v>
      </c>
      <c r="J38" s="91"/>
      <c r="K38" s="82"/>
    </row>
    <row r="39" s="3" customFormat="1" ht="23.45" customHeight="1" spans="1:11">
      <c r="A39" s="42" t="s">
        <v>84</v>
      </c>
      <c r="B39" s="43" t="s">
        <v>66</v>
      </c>
      <c r="C39" s="44">
        <v>45382</v>
      </c>
      <c r="D39" s="45">
        <v>45386</v>
      </c>
      <c r="E39" s="45">
        <v>45388</v>
      </c>
      <c r="F39" s="45">
        <v>45389</v>
      </c>
      <c r="G39" s="45">
        <v>45390</v>
      </c>
      <c r="H39" s="45">
        <v>45392</v>
      </c>
      <c r="I39" s="92">
        <v>45393</v>
      </c>
      <c r="J39" s="93"/>
      <c r="K39" s="94"/>
    </row>
    <row r="40" s="5" customFormat="1" ht="23.45" hidden="1" customHeight="1" spans="1:11">
      <c r="A40" s="63"/>
      <c r="B40" s="64"/>
      <c r="C40" s="65"/>
      <c r="D40" s="66"/>
      <c r="E40" s="66"/>
      <c r="F40" s="66"/>
      <c r="G40" s="66"/>
      <c r="H40" s="66"/>
      <c r="I40" s="66"/>
      <c r="J40" s="102"/>
      <c r="K40" s="103"/>
    </row>
    <row r="41" spans="1:11">
      <c r="A41" s="67" t="s">
        <v>87</v>
      </c>
      <c r="B41" s="68"/>
      <c r="C41" s="68"/>
      <c r="D41" s="68"/>
      <c r="E41" s="68"/>
      <c r="F41" s="68"/>
      <c r="G41" s="68"/>
      <c r="H41" s="68"/>
      <c r="I41" s="68"/>
      <c r="J41" s="68"/>
      <c r="K41" s="104"/>
    </row>
    <row r="42" ht="42.75" customHeight="1" spans="1:11">
      <c r="A42" s="69" t="s">
        <v>88</v>
      </c>
      <c r="B42" s="70"/>
      <c r="C42" s="70"/>
      <c r="D42" s="70"/>
      <c r="E42" s="70"/>
      <c r="F42" s="70"/>
      <c r="G42" s="70"/>
      <c r="H42" s="70"/>
      <c r="I42" s="70"/>
      <c r="J42" s="70"/>
      <c r="K42" s="105"/>
    </row>
    <row r="43" ht="12" customHeight="1" spans="1:1">
      <c r="A43" s="53" t="s">
        <v>70</v>
      </c>
    </row>
    <row r="53" spans="3:3">
      <c r="C53"/>
    </row>
  </sheetData>
  <sheetProtection password="E787" sheet="1" selectLockedCells="1" selectUnlockedCells="1" objects="1"/>
  <mergeCells count="64">
    <mergeCell ref="A1:K1"/>
    <mergeCell ref="A2:I2"/>
    <mergeCell ref="A9:I9"/>
    <mergeCell ref="A16:I16"/>
    <mergeCell ref="A23:I23"/>
    <mergeCell ref="A31:K31"/>
    <mergeCell ref="A32:I32"/>
    <mergeCell ref="A41:K41"/>
    <mergeCell ref="A42:K42"/>
    <mergeCell ref="A3:A4"/>
    <mergeCell ref="A10:A11"/>
    <mergeCell ref="A17:A18"/>
    <mergeCell ref="A24:A25"/>
    <mergeCell ref="A33:A34"/>
    <mergeCell ref="B3:B4"/>
    <mergeCell ref="B10:B11"/>
    <mergeCell ref="B17:B18"/>
    <mergeCell ref="B24:B25"/>
    <mergeCell ref="B33:B34"/>
    <mergeCell ref="C3:C4"/>
    <mergeCell ref="C10:C11"/>
    <mergeCell ref="C17:C18"/>
    <mergeCell ref="C24:C25"/>
    <mergeCell ref="C33:C34"/>
    <mergeCell ref="D3:D4"/>
    <mergeCell ref="D10:D11"/>
    <mergeCell ref="D17:D18"/>
    <mergeCell ref="D24:D25"/>
    <mergeCell ref="D33:D34"/>
    <mergeCell ref="E3:E4"/>
    <mergeCell ref="E10:E11"/>
    <mergeCell ref="E17:E18"/>
    <mergeCell ref="E24:E25"/>
    <mergeCell ref="E33:E34"/>
    <mergeCell ref="F3:F4"/>
    <mergeCell ref="F10:F11"/>
    <mergeCell ref="F17:F18"/>
    <mergeCell ref="F24:F25"/>
    <mergeCell ref="F33:F34"/>
    <mergeCell ref="G3:G4"/>
    <mergeCell ref="G10:G11"/>
    <mergeCell ref="G17:G18"/>
    <mergeCell ref="G24:G25"/>
    <mergeCell ref="G33:G34"/>
    <mergeCell ref="H3:H4"/>
    <mergeCell ref="H10:H11"/>
    <mergeCell ref="H17:H18"/>
    <mergeCell ref="H24:H25"/>
    <mergeCell ref="H33:H34"/>
    <mergeCell ref="I3:I4"/>
    <mergeCell ref="I10:I11"/>
    <mergeCell ref="I17:I18"/>
    <mergeCell ref="I24:I25"/>
    <mergeCell ref="I33:I34"/>
    <mergeCell ref="J3:J4"/>
    <mergeCell ref="J10:J11"/>
    <mergeCell ref="J17:J18"/>
    <mergeCell ref="J24:J25"/>
    <mergeCell ref="J33:J34"/>
    <mergeCell ref="K3:K4"/>
    <mergeCell ref="K10:K11"/>
    <mergeCell ref="K17:K18"/>
    <mergeCell ref="K24:K25"/>
    <mergeCell ref="K33:K34"/>
  </mergeCells>
  <pageMargins left="0.393055555555556" right="0.314583333333333" top="0.984027777777778" bottom="0.511805555555556" header="0.196527777777778" footer="0.0784722222222222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0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2024-03-12T08:03:10Z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BD2C0CC4A71F4A069D7F95278BC20B94_13</vt:lpwstr>
  </property>
  <property fmtid="{D5CDD505-2E9C-101B-9397-08002B2CF9AE}" pid="3" name="KSOProductBuildVer">
    <vt:lpwstr>2052-12.1.0.16250</vt:lpwstr>
  </property>
</Properties>
</file>