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TqAjWCXq7yfE7risHXDNhqoiog7cJnfqgGUJXs117aTC0k5oPYf9N7Jthr7+JkdNQPo2lDOEx3tNlf7ZoOajwg==" workbookSaltValue="7Bt/KAOzq1CteaxoKQDA5A==" workbookSpinCount="100000" lockStructure="1"/>
  <bookViews>
    <workbookView windowWidth="27945" windowHeight="12375" activeTab="1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<sst xmlns="http://schemas.openxmlformats.org/spreadsheetml/2006/main" count="533" uniqueCount="165">
  <si>
    <t xml:space="preserve">        船期表/出口/整箱/大连-韩国基本港--2026年3月份(1)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</si>
  <si>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</si>
  <si>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</si>
  <si>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</si>
  <si>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</si>
  <si>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</si>
  <si>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</si>
  <si>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</si>
  <si>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</si>
  <si>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</si>
  <si>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SUNNY VIOLET
高丽紫罗兰</t>
  </si>
  <si>
    <t>2603E</t>
  </si>
  <si>
    <t>截单时间：</t>
  </si>
  <si>
    <t>周五10:00</t>
  </si>
  <si>
    <t>SUNNY IVY
高丽艾维</t>
  </si>
  <si>
    <t>2604E</t>
  </si>
  <si>
    <t>截货时间：</t>
  </si>
  <si>
    <t>周五15:00</t>
  </si>
  <si>
    <t>STAR EXPRESS
南星速达</t>
  </si>
  <si>
    <t>截关时间：</t>
  </si>
  <si>
    <t>周六11:00</t>
  </si>
  <si>
    <t>2605E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</si>
  <si>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</si>
  <si>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</si>
  <si>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</si>
  <si>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</si>
  <si>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</si>
  <si>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SKY FLOWER
天敬天盛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</si>
  <si>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</si>
  <si>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SUNNY CLOVER
高丽三叶草</t>
  </si>
  <si>
    <t>周四15:00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</si>
  <si>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</si>
  <si>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2606E</t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</si>
  <si>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</si>
  <si>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</si>
  <si>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</si>
  <si>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</si>
  <si>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</si>
  <si>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PETA
东暎大连</t>
  </si>
  <si>
    <t>周五11:00</t>
  </si>
  <si>
    <t>PEGASUS TERA
东暎博宇</t>
  </si>
  <si>
    <t>2607E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</si>
  <si>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</si>
  <si>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2608E</t>
  </si>
  <si>
    <t>周四/直航：大连－釜山</t>
  </si>
  <si>
    <t>MSK</t>
  </si>
  <si>
    <t>ETD大连
（周四）</t>
  </si>
  <si>
    <t>ETA釜山
（周一）</t>
  </si>
  <si>
    <t>周二08:00-周三06:00（二期）</t>
  </si>
  <si>
    <t>SEASPAN RIO DE JAN
西斯潘里奥德扬</t>
  </si>
  <si>
    <t>610S</t>
  </si>
  <si>
    <t>周五14:00 
(最晚可等到周一13:00)</t>
  </si>
  <si>
    <t>JPO LIBRA
马士基天枰</t>
  </si>
  <si>
    <t>611S</t>
  </si>
  <si>
    <t>周二15:00</t>
  </si>
  <si>
    <t>612S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</si>
  <si>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</si>
  <si>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613S</t>
  </si>
  <si>
    <t>614S</t>
  </si>
  <si>
    <t>联系人：林妍 /电话：0411-82779515 /手机：13478613287 /邮箱：krlcl@brightup.net</t>
  </si>
  <si>
    <t xml:space="preserve">        船期表/出口/整箱/大连-韩国基本港--2026年3月份(2)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</si>
  <si>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</si>
  <si>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</si>
  <si>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</si>
  <si>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</si>
  <si>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</si>
  <si>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2610E</t>
  </si>
  <si>
    <t>2611E</t>
  </si>
  <si>
    <t>周三15:00</t>
  </si>
  <si>
    <t>2612E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</si>
  <si>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</si>
  <si>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2613E</t>
  </si>
  <si>
    <t>2614E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</si>
  <si>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</si>
  <si>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</si>
  <si>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</si>
  <si>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周一11:00</t>
  </si>
  <si>
    <t>周一15:00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</si>
  <si>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</si>
  <si>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</si>
  <si>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</si>
  <si>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</si>
  <si>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SHANGHAI
长锦速航</t>
  </si>
  <si>
    <t>2609E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</si>
  <si>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</si>
  <si>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周四16:00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</si>
  <si>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</si>
  <si>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</si>
  <si>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</si>
  <si>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412E</t>
  </si>
  <si>
    <t>周四11:00</t>
  </si>
  <si>
    <t>HONG TAI 659
弘泰659</t>
  </si>
  <si>
    <t>001E</t>
  </si>
  <si>
    <t>002E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</si>
  <si>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</si>
  <si>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003E</t>
  </si>
  <si>
    <t>004E</t>
  </si>
  <si>
    <t xml:space="preserve">        船期表/出口/整箱/大连-韩国基本港--2026年3月份(3)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</si>
  <si>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</si>
  <si>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</si>
  <si>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</si>
  <si>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</si>
  <si>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</si>
  <si>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</si>
  <si>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</si>
  <si>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913E</t>
  </si>
  <si>
    <t>周五/三10:00</t>
  </si>
  <si>
    <t>914E</t>
  </si>
  <si>
    <t>周五/三15:00</t>
  </si>
  <si>
    <t>915E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</si>
  <si>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</si>
  <si>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916E</t>
  </si>
  <si>
    <t>917E</t>
  </si>
  <si>
    <t>918E</t>
  </si>
  <si>
    <t>919E</t>
  </si>
  <si>
    <t>920E</t>
  </si>
  <si>
    <t>921E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</si>
  <si>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</si>
  <si>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</si>
  <si>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</si>
  <si>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</si>
  <si>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</si>
  <si>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</si>
  <si>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CANCEL</t>
  </si>
  <si>
    <t>周一/三/五08:30</t>
  </si>
  <si>
    <t>周一/三/五09:00</t>
  </si>
  <si>
    <t>周一/三/五15:00</t>
  </si>
  <si>
    <t xml:space="preserve">        船期表/出口/整箱/大连-韩国基本港--2026年3月份(4)</t>
  </si>
  <si>
    <t>周日/直航：大连－平泽</t>
  </si>
  <si>
    <t>ETA平泽
（周一）</t>
  </si>
  <si>
    <t>周五19:00-周六06:00（一期）</t>
  </si>
  <si>
    <t>XINQUNDAO
新群岛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</si>
  <si>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</si>
  <si>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</si>
  <si>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</si>
  <si>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</si>
  <si>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</si>
  <si>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PACIFIC SINGAPORE
长锦新加坡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</si>
  <si>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</si>
  <si>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</si>
  <si>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</si>
  <si>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</si>
  <si>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</si>
  <si>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</si>
  <si>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</si>
  <si>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</si>
  <si>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</si>
  <si>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</si>
  <si>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</si>
  <si>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</si>
  <si>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>周五/釜山转航：大连－蔚山</t>
  </si>
  <si>
    <t>ETA蔚山
（周二）</t>
  </si>
  <si>
    <t xml:space="preserve">       船期表/出口/拼箱/大连-韩国基本港--2026年3月份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</si>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</sst>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 readingOrder="1"/>
    </xf>
    <xf numFmtId="177" fontId="4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 wrapText="1" readingOrder="1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9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176" fontId="4" fillId="0" borderId="33" xfId="0" applyNumberFormat="1" applyFont="1" applyFill="1" applyBorder="1" applyAlignment="1">
      <alignment horizontal="right" vertical="center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4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3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opLeftCell="A17" workbookViewId="0">
      <selection activeCell="L28" sqref="L28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17" width="9" style="3"/>
    <col min="218" max="218" width="28.625" style="3" customWidth="1"/>
    <col min="219" max="219" width="12.625" style="3" customWidth="1"/>
    <col min="220" max="222" width="17.625" style="3" customWidth="1"/>
    <col min="223" max="223" width="11.625" style="3" customWidth="1"/>
    <col min="224" max="224" width="23.125" style="3" customWidth="1"/>
    <col min="225" max="473" width="9" style="3"/>
    <col min="474" max="474" width="28.625" style="3" customWidth="1"/>
    <col min="475" max="475" width="12.625" style="3" customWidth="1"/>
    <col min="476" max="478" width="17.625" style="3" customWidth="1"/>
    <col min="479" max="479" width="11.625" style="3" customWidth="1"/>
    <col min="480" max="480" width="23.125" style="3" customWidth="1"/>
    <col min="481" max="729" width="9" style="3"/>
    <col min="730" max="730" width="28.625" style="3" customWidth="1"/>
    <col min="731" max="731" width="12.625" style="3" customWidth="1"/>
    <col min="732" max="734" width="17.625" style="3" customWidth="1"/>
    <col min="735" max="735" width="11.625" style="3" customWidth="1"/>
    <col min="736" max="736" width="23.125" style="3" customWidth="1"/>
    <col min="737" max="985" width="9" style="3"/>
    <col min="986" max="986" width="28.625" style="3" customWidth="1"/>
    <col min="987" max="987" width="12.625" style="3" customWidth="1"/>
    <col min="988" max="990" width="17.625" style="3" customWidth="1"/>
    <col min="991" max="991" width="11.625" style="3" customWidth="1"/>
    <col min="992" max="992" width="23.125" style="3" customWidth="1"/>
    <col min="993" max="1241" width="9" style="3"/>
    <col min="1242" max="1242" width="28.625" style="3" customWidth="1"/>
    <col min="1243" max="1243" width="12.625" style="3" customWidth="1"/>
    <col min="1244" max="1246" width="17.625" style="3" customWidth="1"/>
    <col min="1247" max="1247" width="11.625" style="3" customWidth="1"/>
    <col min="1248" max="1248" width="23.125" style="3" customWidth="1"/>
    <col min="1249" max="1497" width="9" style="3"/>
    <col min="1498" max="1498" width="28.625" style="3" customWidth="1"/>
    <col min="1499" max="1499" width="12.625" style="3" customWidth="1"/>
    <col min="1500" max="1502" width="17.625" style="3" customWidth="1"/>
    <col min="1503" max="1503" width="11.625" style="3" customWidth="1"/>
    <col min="1504" max="1504" width="23.125" style="3" customWidth="1"/>
    <col min="1505" max="1753" width="9" style="3"/>
    <col min="1754" max="1754" width="28.625" style="3" customWidth="1"/>
    <col min="1755" max="1755" width="12.625" style="3" customWidth="1"/>
    <col min="1756" max="1758" width="17.625" style="3" customWidth="1"/>
    <col min="1759" max="1759" width="11.625" style="3" customWidth="1"/>
    <col min="1760" max="1760" width="23.125" style="3" customWidth="1"/>
    <col min="1761" max="2009" width="9" style="3"/>
    <col min="2010" max="2010" width="28.625" style="3" customWidth="1"/>
    <col min="2011" max="2011" width="12.625" style="3" customWidth="1"/>
    <col min="2012" max="2014" width="17.625" style="3" customWidth="1"/>
    <col min="2015" max="2015" width="11.625" style="3" customWidth="1"/>
    <col min="2016" max="2016" width="23.125" style="3" customWidth="1"/>
    <col min="2017" max="2265" width="9" style="3"/>
    <col min="2266" max="2266" width="28.625" style="3" customWidth="1"/>
    <col min="2267" max="2267" width="12.625" style="3" customWidth="1"/>
    <col min="2268" max="2270" width="17.625" style="3" customWidth="1"/>
    <col min="2271" max="2271" width="11.625" style="3" customWidth="1"/>
    <col min="2272" max="2272" width="23.125" style="3" customWidth="1"/>
    <col min="2273" max="2521" width="9" style="3"/>
    <col min="2522" max="2522" width="28.625" style="3" customWidth="1"/>
    <col min="2523" max="2523" width="12.625" style="3" customWidth="1"/>
    <col min="2524" max="2526" width="17.625" style="3" customWidth="1"/>
    <col min="2527" max="2527" width="11.625" style="3" customWidth="1"/>
    <col min="2528" max="2528" width="23.125" style="3" customWidth="1"/>
    <col min="2529" max="2777" width="9" style="3"/>
    <col min="2778" max="2778" width="28.625" style="3" customWidth="1"/>
    <col min="2779" max="2779" width="12.625" style="3" customWidth="1"/>
    <col min="2780" max="2782" width="17.625" style="3" customWidth="1"/>
    <col min="2783" max="2783" width="11.625" style="3" customWidth="1"/>
    <col min="2784" max="2784" width="23.125" style="3" customWidth="1"/>
    <col min="2785" max="3033" width="9" style="3"/>
    <col min="3034" max="3034" width="28.625" style="3" customWidth="1"/>
    <col min="3035" max="3035" width="12.625" style="3" customWidth="1"/>
    <col min="3036" max="3038" width="17.625" style="3" customWidth="1"/>
    <col min="3039" max="3039" width="11.625" style="3" customWidth="1"/>
    <col min="3040" max="3040" width="23.125" style="3" customWidth="1"/>
    <col min="3041" max="3289" width="9" style="3"/>
    <col min="3290" max="3290" width="28.625" style="3" customWidth="1"/>
    <col min="3291" max="3291" width="12.625" style="3" customWidth="1"/>
    <col min="3292" max="3294" width="17.625" style="3" customWidth="1"/>
    <col min="3295" max="3295" width="11.625" style="3" customWidth="1"/>
    <col min="3296" max="3296" width="23.125" style="3" customWidth="1"/>
    <col min="3297" max="3545" width="9" style="3"/>
    <col min="3546" max="3546" width="28.625" style="3" customWidth="1"/>
    <col min="3547" max="3547" width="12.625" style="3" customWidth="1"/>
    <col min="3548" max="3550" width="17.625" style="3" customWidth="1"/>
    <col min="3551" max="3551" width="11.625" style="3" customWidth="1"/>
    <col min="3552" max="3552" width="23.125" style="3" customWidth="1"/>
    <col min="3553" max="3801" width="9" style="3"/>
    <col min="3802" max="3802" width="28.625" style="3" customWidth="1"/>
    <col min="3803" max="3803" width="12.625" style="3" customWidth="1"/>
    <col min="3804" max="3806" width="17.625" style="3" customWidth="1"/>
    <col min="3807" max="3807" width="11.625" style="3" customWidth="1"/>
    <col min="3808" max="3808" width="23.125" style="3" customWidth="1"/>
    <col min="3809" max="4057" width="9" style="3"/>
    <col min="4058" max="4058" width="28.625" style="3" customWidth="1"/>
    <col min="4059" max="4059" width="12.625" style="3" customWidth="1"/>
    <col min="4060" max="4062" width="17.625" style="3" customWidth="1"/>
    <col min="4063" max="4063" width="11.625" style="3" customWidth="1"/>
    <col min="4064" max="4064" width="23.125" style="3" customWidth="1"/>
    <col min="4065" max="4313" width="9" style="3"/>
    <col min="4314" max="4314" width="28.625" style="3" customWidth="1"/>
    <col min="4315" max="4315" width="12.625" style="3" customWidth="1"/>
    <col min="4316" max="4318" width="17.625" style="3" customWidth="1"/>
    <col min="4319" max="4319" width="11.625" style="3" customWidth="1"/>
    <col min="4320" max="4320" width="23.125" style="3" customWidth="1"/>
    <col min="4321" max="4569" width="9" style="3"/>
    <col min="4570" max="4570" width="28.625" style="3" customWidth="1"/>
    <col min="4571" max="4571" width="12.625" style="3" customWidth="1"/>
    <col min="4572" max="4574" width="17.625" style="3" customWidth="1"/>
    <col min="4575" max="4575" width="11.625" style="3" customWidth="1"/>
    <col min="4576" max="4576" width="23.125" style="3" customWidth="1"/>
    <col min="4577" max="4825" width="9" style="3"/>
    <col min="4826" max="4826" width="28.625" style="3" customWidth="1"/>
    <col min="4827" max="4827" width="12.625" style="3" customWidth="1"/>
    <col min="4828" max="4830" width="17.625" style="3" customWidth="1"/>
    <col min="4831" max="4831" width="11.625" style="3" customWidth="1"/>
    <col min="4832" max="4832" width="23.125" style="3" customWidth="1"/>
    <col min="4833" max="5081" width="9" style="3"/>
    <col min="5082" max="5082" width="28.625" style="3" customWidth="1"/>
    <col min="5083" max="5083" width="12.625" style="3" customWidth="1"/>
    <col min="5084" max="5086" width="17.625" style="3" customWidth="1"/>
    <col min="5087" max="5087" width="11.625" style="3" customWidth="1"/>
    <col min="5088" max="5088" width="23.125" style="3" customWidth="1"/>
    <col min="5089" max="5337" width="9" style="3"/>
    <col min="5338" max="5338" width="28.625" style="3" customWidth="1"/>
    <col min="5339" max="5339" width="12.625" style="3" customWidth="1"/>
    <col min="5340" max="5342" width="17.625" style="3" customWidth="1"/>
    <col min="5343" max="5343" width="11.625" style="3" customWidth="1"/>
    <col min="5344" max="5344" width="23.125" style="3" customWidth="1"/>
    <col min="5345" max="5593" width="9" style="3"/>
    <col min="5594" max="5594" width="28.625" style="3" customWidth="1"/>
    <col min="5595" max="5595" width="12.625" style="3" customWidth="1"/>
    <col min="5596" max="5598" width="17.625" style="3" customWidth="1"/>
    <col min="5599" max="5599" width="11.625" style="3" customWidth="1"/>
    <col min="5600" max="5600" width="23.125" style="3" customWidth="1"/>
    <col min="5601" max="5849" width="9" style="3"/>
    <col min="5850" max="5850" width="28.625" style="3" customWidth="1"/>
    <col min="5851" max="5851" width="12.625" style="3" customWidth="1"/>
    <col min="5852" max="5854" width="17.625" style="3" customWidth="1"/>
    <col min="5855" max="5855" width="11.625" style="3" customWidth="1"/>
    <col min="5856" max="5856" width="23.125" style="3" customWidth="1"/>
    <col min="5857" max="6105" width="9" style="3"/>
    <col min="6106" max="6106" width="28.625" style="3" customWidth="1"/>
    <col min="6107" max="6107" width="12.625" style="3" customWidth="1"/>
    <col min="6108" max="6110" width="17.625" style="3" customWidth="1"/>
    <col min="6111" max="6111" width="11.625" style="3" customWidth="1"/>
    <col min="6112" max="6112" width="23.125" style="3" customWidth="1"/>
    <col min="6113" max="6361" width="9" style="3"/>
    <col min="6362" max="6362" width="28.625" style="3" customWidth="1"/>
    <col min="6363" max="6363" width="12.625" style="3" customWidth="1"/>
    <col min="6364" max="6366" width="17.625" style="3" customWidth="1"/>
    <col min="6367" max="6367" width="11.625" style="3" customWidth="1"/>
    <col min="6368" max="6368" width="23.125" style="3" customWidth="1"/>
    <col min="6369" max="6617" width="9" style="3"/>
    <col min="6618" max="6618" width="28.625" style="3" customWidth="1"/>
    <col min="6619" max="6619" width="12.625" style="3" customWidth="1"/>
    <col min="6620" max="6622" width="17.625" style="3" customWidth="1"/>
    <col min="6623" max="6623" width="11.625" style="3" customWidth="1"/>
    <col min="6624" max="6624" width="23.125" style="3" customWidth="1"/>
    <col min="6625" max="6873" width="9" style="3"/>
    <col min="6874" max="6874" width="28.625" style="3" customWidth="1"/>
    <col min="6875" max="6875" width="12.625" style="3" customWidth="1"/>
    <col min="6876" max="6878" width="17.625" style="3" customWidth="1"/>
    <col min="6879" max="6879" width="11.625" style="3" customWidth="1"/>
    <col min="6880" max="6880" width="23.125" style="3" customWidth="1"/>
    <col min="6881" max="7129" width="9" style="3"/>
    <col min="7130" max="7130" width="28.625" style="3" customWidth="1"/>
    <col min="7131" max="7131" width="12.625" style="3" customWidth="1"/>
    <col min="7132" max="7134" width="17.625" style="3" customWidth="1"/>
    <col min="7135" max="7135" width="11.625" style="3" customWidth="1"/>
    <col min="7136" max="7136" width="23.125" style="3" customWidth="1"/>
    <col min="7137" max="7385" width="9" style="3"/>
    <col min="7386" max="7386" width="28.625" style="3" customWidth="1"/>
    <col min="7387" max="7387" width="12.625" style="3" customWidth="1"/>
    <col min="7388" max="7390" width="17.625" style="3" customWidth="1"/>
    <col min="7391" max="7391" width="11.625" style="3" customWidth="1"/>
    <col min="7392" max="7392" width="23.125" style="3" customWidth="1"/>
    <col min="7393" max="7641" width="9" style="3"/>
    <col min="7642" max="7642" width="28.625" style="3" customWidth="1"/>
    <col min="7643" max="7643" width="12.625" style="3" customWidth="1"/>
    <col min="7644" max="7646" width="17.625" style="3" customWidth="1"/>
    <col min="7647" max="7647" width="11.625" style="3" customWidth="1"/>
    <col min="7648" max="7648" width="23.125" style="3" customWidth="1"/>
    <col min="7649" max="7897" width="9" style="3"/>
    <col min="7898" max="7898" width="28.625" style="3" customWidth="1"/>
    <col min="7899" max="7899" width="12.625" style="3" customWidth="1"/>
    <col min="7900" max="7902" width="17.625" style="3" customWidth="1"/>
    <col min="7903" max="7903" width="11.625" style="3" customWidth="1"/>
    <col min="7904" max="7904" width="23.125" style="3" customWidth="1"/>
    <col min="7905" max="8153" width="9" style="3"/>
    <col min="8154" max="8154" width="28.625" style="3" customWidth="1"/>
    <col min="8155" max="8155" width="12.625" style="3" customWidth="1"/>
    <col min="8156" max="8158" width="17.625" style="3" customWidth="1"/>
    <col min="8159" max="8159" width="11.625" style="3" customWidth="1"/>
    <col min="8160" max="8160" width="23.125" style="3" customWidth="1"/>
    <col min="8161" max="8409" width="9" style="3"/>
    <col min="8410" max="8410" width="28.625" style="3" customWidth="1"/>
    <col min="8411" max="8411" width="12.625" style="3" customWidth="1"/>
    <col min="8412" max="8414" width="17.625" style="3" customWidth="1"/>
    <col min="8415" max="8415" width="11.625" style="3" customWidth="1"/>
    <col min="8416" max="8416" width="23.125" style="3" customWidth="1"/>
    <col min="8417" max="8665" width="9" style="3"/>
    <col min="8666" max="8666" width="28.625" style="3" customWidth="1"/>
    <col min="8667" max="8667" width="12.625" style="3" customWidth="1"/>
    <col min="8668" max="8670" width="17.625" style="3" customWidth="1"/>
    <col min="8671" max="8671" width="11.625" style="3" customWidth="1"/>
    <col min="8672" max="8672" width="23.125" style="3" customWidth="1"/>
    <col min="8673" max="8921" width="9" style="3"/>
    <col min="8922" max="8922" width="28.625" style="3" customWidth="1"/>
    <col min="8923" max="8923" width="12.625" style="3" customWidth="1"/>
    <col min="8924" max="8926" width="17.625" style="3" customWidth="1"/>
    <col min="8927" max="8927" width="11.625" style="3" customWidth="1"/>
    <col min="8928" max="8928" width="23.125" style="3" customWidth="1"/>
    <col min="8929" max="9177" width="9" style="3"/>
    <col min="9178" max="9178" width="28.625" style="3" customWidth="1"/>
    <col min="9179" max="9179" width="12.625" style="3" customWidth="1"/>
    <col min="9180" max="9182" width="17.625" style="3" customWidth="1"/>
    <col min="9183" max="9183" width="11.625" style="3" customWidth="1"/>
    <col min="9184" max="9184" width="23.125" style="3" customWidth="1"/>
    <col min="9185" max="9433" width="9" style="3"/>
    <col min="9434" max="9434" width="28.625" style="3" customWidth="1"/>
    <col min="9435" max="9435" width="12.625" style="3" customWidth="1"/>
    <col min="9436" max="9438" width="17.625" style="3" customWidth="1"/>
    <col min="9439" max="9439" width="11.625" style="3" customWidth="1"/>
    <col min="9440" max="9440" width="23.125" style="3" customWidth="1"/>
    <col min="9441" max="9689" width="9" style="3"/>
    <col min="9690" max="9690" width="28.625" style="3" customWidth="1"/>
    <col min="9691" max="9691" width="12.625" style="3" customWidth="1"/>
    <col min="9692" max="9694" width="17.625" style="3" customWidth="1"/>
    <col min="9695" max="9695" width="11.625" style="3" customWidth="1"/>
    <col min="9696" max="9696" width="23.125" style="3" customWidth="1"/>
    <col min="9697" max="9945" width="9" style="3"/>
    <col min="9946" max="9946" width="28.625" style="3" customWidth="1"/>
    <col min="9947" max="9947" width="12.625" style="3" customWidth="1"/>
    <col min="9948" max="9950" width="17.625" style="3" customWidth="1"/>
    <col min="9951" max="9951" width="11.625" style="3" customWidth="1"/>
    <col min="9952" max="9952" width="23.125" style="3" customWidth="1"/>
    <col min="9953" max="10201" width="9" style="3"/>
    <col min="10202" max="10202" width="28.625" style="3" customWidth="1"/>
    <col min="10203" max="10203" width="12.625" style="3" customWidth="1"/>
    <col min="10204" max="10206" width="17.625" style="3" customWidth="1"/>
    <col min="10207" max="10207" width="11.625" style="3" customWidth="1"/>
    <col min="10208" max="10208" width="23.125" style="3" customWidth="1"/>
    <col min="10209" max="10457" width="9" style="3"/>
    <col min="10458" max="10458" width="28.625" style="3" customWidth="1"/>
    <col min="10459" max="10459" width="12.625" style="3" customWidth="1"/>
    <col min="10460" max="10462" width="17.625" style="3" customWidth="1"/>
    <col min="10463" max="10463" width="11.625" style="3" customWidth="1"/>
    <col min="10464" max="10464" width="23.125" style="3" customWidth="1"/>
    <col min="10465" max="10713" width="9" style="3"/>
    <col min="10714" max="10714" width="28.625" style="3" customWidth="1"/>
    <col min="10715" max="10715" width="12.625" style="3" customWidth="1"/>
    <col min="10716" max="10718" width="17.625" style="3" customWidth="1"/>
    <col min="10719" max="10719" width="11.625" style="3" customWidth="1"/>
    <col min="10720" max="10720" width="23.125" style="3" customWidth="1"/>
    <col min="10721" max="10969" width="9" style="3"/>
    <col min="10970" max="10970" width="28.625" style="3" customWidth="1"/>
    <col min="10971" max="10971" width="12.625" style="3" customWidth="1"/>
    <col min="10972" max="10974" width="17.625" style="3" customWidth="1"/>
    <col min="10975" max="10975" width="11.625" style="3" customWidth="1"/>
    <col min="10976" max="10976" width="23.125" style="3" customWidth="1"/>
    <col min="10977" max="11225" width="9" style="3"/>
    <col min="11226" max="11226" width="28.625" style="3" customWidth="1"/>
    <col min="11227" max="11227" width="12.625" style="3" customWidth="1"/>
    <col min="11228" max="11230" width="17.625" style="3" customWidth="1"/>
    <col min="11231" max="11231" width="11.625" style="3" customWidth="1"/>
    <col min="11232" max="11232" width="23.125" style="3" customWidth="1"/>
    <col min="11233" max="11481" width="9" style="3"/>
    <col min="11482" max="11482" width="28.625" style="3" customWidth="1"/>
    <col min="11483" max="11483" width="12.625" style="3" customWidth="1"/>
    <col min="11484" max="11486" width="17.625" style="3" customWidth="1"/>
    <col min="11487" max="11487" width="11.625" style="3" customWidth="1"/>
    <col min="11488" max="11488" width="23.125" style="3" customWidth="1"/>
    <col min="11489" max="11737" width="9" style="3"/>
    <col min="11738" max="11738" width="28.625" style="3" customWidth="1"/>
    <col min="11739" max="11739" width="12.625" style="3" customWidth="1"/>
    <col min="11740" max="11742" width="17.625" style="3" customWidth="1"/>
    <col min="11743" max="11743" width="11.625" style="3" customWidth="1"/>
    <col min="11744" max="11744" width="23.125" style="3" customWidth="1"/>
    <col min="11745" max="11993" width="9" style="3"/>
    <col min="11994" max="11994" width="28.625" style="3" customWidth="1"/>
    <col min="11995" max="11995" width="12.625" style="3" customWidth="1"/>
    <col min="11996" max="11998" width="17.625" style="3" customWidth="1"/>
    <col min="11999" max="11999" width="11.625" style="3" customWidth="1"/>
    <col min="12000" max="12000" width="23.125" style="3" customWidth="1"/>
    <col min="12001" max="12249" width="9" style="3"/>
    <col min="12250" max="12250" width="28.625" style="3" customWidth="1"/>
    <col min="12251" max="12251" width="12.625" style="3" customWidth="1"/>
    <col min="12252" max="12254" width="17.625" style="3" customWidth="1"/>
    <col min="12255" max="12255" width="11.625" style="3" customWidth="1"/>
    <col min="12256" max="12256" width="23.125" style="3" customWidth="1"/>
    <col min="12257" max="12505" width="9" style="3"/>
    <col min="12506" max="12506" width="28.625" style="3" customWidth="1"/>
    <col min="12507" max="12507" width="12.625" style="3" customWidth="1"/>
    <col min="12508" max="12510" width="17.625" style="3" customWidth="1"/>
    <col min="12511" max="12511" width="11.625" style="3" customWidth="1"/>
    <col min="12512" max="12512" width="23.125" style="3" customWidth="1"/>
    <col min="12513" max="12761" width="9" style="3"/>
    <col min="12762" max="12762" width="28.625" style="3" customWidth="1"/>
    <col min="12763" max="12763" width="12.625" style="3" customWidth="1"/>
    <col min="12764" max="12766" width="17.625" style="3" customWidth="1"/>
    <col min="12767" max="12767" width="11.625" style="3" customWidth="1"/>
    <col min="12768" max="12768" width="23.125" style="3" customWidth="1"/>
    <col min="12769" max="13017" width="9" style="3"/>
    <col min="13018" max="13018" width="28.625" style="3" customWidth="1"/>
    <col min="13019" max="13019" width="12.625" style="3" customWidth="1"/>
    <col min="13020" max="13022" width="17.625" style="3" customWidth="1"/>
    <col min="13023" max="13023" width="11.625" style="3" customWidth="1"/>
    <col min="13024" max="13024" width="23.125" style="3" customWidth="1"/>
    <col min="13025" max="13273" width="9" style="3"/>
    <col min="13274" max="13274" width="28.625" style="3" customWidth="1"/>
    <col min="13275" max="13275" width="12.625" style="3" customWidth="1"/>
    <col min="13276" max="13278" width="17.625" style="3" customWidth="1"/>
    <col min="13279" max="13279" width="11.625" style="3" customWidth="1"/>
    <col min="13280" max="13280" width="23.125" style="3" customWidth="1"/>
    <col min="13281" max="13529" width="9" style="3"/>
    <col min="13530" max="13530" width="28.625" style="3" customWidth="1"/>
    <col min="13531" max="13531" width="12.625" style="3" customWidth="1"/>
    <col min="13532" max="13534" width="17.625" style="3" customWidth="1"/>
    <col min="13535" max="13535" width="11.625" style="3" customWidth="1"/>
    <col min="13536" max="13536" width="23.125" style="3" customWidth="1"/>
    <col min="13537" max="13785" width="9" style="3"/>
    <col min="13786" max="13786" width="28.625" style="3" customWidth="1"/>
    <col min="13787" max="13787" width="12.625" style="3" customWidth="1"/>
    <col min="13788" max="13790" width="17.625" style="3" customWidth="1"/>
    <col min="13791" max="13791" width="11.625" style="3" customWidth="1"/>
    <col min="13792" max="13792" width="23.125" style="3" customWidth="1"/>
    <col min="13793" max="14041" width="9" style="3"/>
    <col min="14042" max="14042" width="28.625" style="3" customWidth="1"/>
    <col min="14043" max="14043" width="12.625" style="3" customWidth="1"/>
    <col min="14044" max="14046" width="17.625" style="3" customWidth="1"/>
    <col min="14047" max="14047" width="11.625" style="3" customWidth="1"/>
    <col min="14048" max="14048" width="23.125" style="3" customWidth="1"/>
    <col min="14049" max="14297" width="9" style="3"/>
    <col min="14298" max="14298" width="28.625" style="3" customWidth="1"/>
    <col min="14299" max="14299" width="12.625" style="3" customWidth="1"/>
    <col min="14300" max="14302" width="17.625" style="3" customWidth="1"/>
    <col min="14303" max="14303" width="11.625" style="3" customWidth="1"/>
    <col min="14304" max="14304" width="23.125" style="3" customWidth="1"/>
    <col min="14305" max="14553" width="9" style="3"/>
    <col min="14554" max="14554" width="28.625" style="3" customWidth="1"/>
    <col min="14555" max="14555" width="12.625" style="3" customWidth="1"/>
    <col min="14556" max="14558" width="17.625" style="3" customWidth="1"/>
    <col min="14559" max="14559" width="11.625" style="3" customWidth="1"/>
    <col min="14560" max="14560" width="23.125" style="3" customWidth="1"/>
    <col min="14561" max="14809" width="9" style="3"/>
    <col min="14810" max="14810" width="28.625" style="3" customWidth="1"/>
    <col min="14811" max="14811" width="12.625" style="3" customWidth="1"/>
    <col min="14812" max="14814" width="17.625" style="3" customWidth="1"/>
    <col min="14815" max="14815" width="11.625" style="3" customWidth="1"/>
    <col min="14816" max="14816" width="23.125" style="3" customWidth="1"/>
    <col min="14817" max="15065" width="9" style="3"/>
    <col min="15066" max="15066" width="28.625" style="3" customWidth="1"/>
    <col min="15067" max="15067" width="12.625" style="3" customWidth="1"/>
    <col min="15068" max="15070" width="17.625" style="3" customWidth="1"/>
    <col min="15071" max="15071" width="11.625" style="3" customWidth="1"/>
    <col min="15072" max="15072" width="23.125" style="3" customWidth="1"/>
    <col min="15073" max="15321" width="9" style="3"/>
    <col min="15322" max="15322" width="28.625" style="3" customWidth="1"/>
    <col min="15323" max="15323" width="12.625" style="3" customWidth="1"/>
    <col min="15324" max="15326" width="17.625" style="3" customWidth="1"/>
    <col min="15327" max="15327" width="11.625" style="3" customWidth="1"/>
    <col min="15328" max="15328" width="23.125" style="3" customWidth="1"/>
    <col min="15329" max="15577" width="9" style="3"/>
    <col min="15578" max="15578" width="28.625" style="3" customWidth="1"/>
    <col min="15579" max="15579" width="12.625" style="3" customWidth="1"/>
    <col min="15580" max="15582" width="17.625" style="3" customWidth="1"/>
    <col min="15583" max="15583" width="11.625" style="3" customWidth="1"/>
    <col min="15584" max="15584" width="23.125" style="3" customWidth="1"/>
    <col min="15585" max="15833" width="9" style="3"/>
    <col min="15834" max="15834" width="28.625" style="3" customWidth="1"/>
    <col min="15835" max="15835" width="12.625" style="3" customWidth="1"/>
    <col min="15836" max="15838" width="17.625" style="3" customWidth="1"/>
    <col min="15839" max="15839" width="11.625" style="3" customWidth="1"/>
    <col min="15840" max="15840" width="23.125" style="3" customWidth="1"/>
    <col min="15841" max="16089" width="9" style="3"/>
    <col min="16090" max="16090" width="28.625" style="3" customWidth="1"/>
    <col min="16091" max="16091" width="12.625" style="3" customWidth="1"/>
    <col min="16092" max="16094" width="17.625" style="3" customWidth="1"/>
    <col min="16095" max="16095" width="11.625" style="3" customWidth="1"/>
    <col min="16096" max="16096" width="23.125" style="3" customWidth="1"/>
    <col min="16097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76" t="s">
        <v>2</v>
      </c>
      <c r="F2" s="77" t="s">
        <v>3</v>
      </c>
    </row>
    <row r="3" ht="12" customHeight="1" spans="1:6">
      <c r="A3" s="53" t="s">
        <v>4</v>
      </c>
      <c r="B3" s="54" t="s">
        <v>5</v>
      </c>
      <c r="C3" s="78" t="s">
        <v>6</v>
      </c>
      <c r="D3" s="79" t="s">
        <v>7</v>
      </c>
      <c r="E3" s="80" t="s">
        <v>8</v>
      </c>
      <c r="F3" s="17" t="s">
        <v>9</v>
      </c>
    </row>
    <row r="4" ht="12" customHeight="1" spans="1:6">
      <c r="A4" s="58"/>
      <c r="B4" s="25"/>
      <c r="C4" s="81"/>
      <c r="D4" s="82"/>
      <c r="E4" s="83"/>
      <c r="F4" s="23"/>
    </row>
    <row r="5" ht="23" customHeight="1" spans="1:6">
      <c r="A5" s="84" t="s">
        <v>10</v>
      </c>
      <c r="B5" s="85" t="s">
        <v>11</v>
      </c>
      <c r="C5" s="86">
        <v>46082</v>
      </c>
      <c r="D5" s="87">
        <f>C5+2</f>
        <v>46084</v>
      </c>
      <c r="E5" s="88" t="s">
        <v>12</v>
      </c>
      <c r="F5" s="89" t="s">
        <v>13</v>
      </c>
    </row>
    <row r="6" ht="23" customHeight="1" spans="1:6">
      <c r="A6" s="84" t="s">
        <v>14</v>
      </c>
      <c r="B6" s="85" t="s">
        <v>15</v>
      </c>
      <c r="C6" s="86">
        <f>C5+7</f>
        <v>46089</v>
      </c>
      <c r="D6" s="87">
        <f>C6+2</f>
        <v>46091</v>
      </c>
      <c r="E6" s="88" t="s">
        <v>16</v>
      </c>
      <c r="F6" s="28" t="s">
        <v>17</v>
      </c>
    </row>
    <row r="7" ht="23" customHeight="1" spans="1:6">
      <c r="A7" s="84" t="s">
        <v>18</v>
      </c>
      <c r="B7" s="85" t="s">
        <v>15</v>
      </c>
      <c r="C7" s="86">
        <f>C6+7</f>
        <v>46096</v>
      </c>
      <c r="D7" s="87">
        <f>C7+2</f>
        <v>46098</v>
      </c>
      <c r="E7" s="88" t="s">
        <v>19</v>
      </c>
      <c r="F7" s="28" t="s">
        <v>20</v>
      </c>
    </row>
    <row r="8" ht="23" customHeight="1" spans="1:6">
      <c r="A8" s="84" t="s">
        <v>10</v>
      </c>
      <c r="B8" s="85" t="s">
        <v>15</v>
      </c>
      <c r="C8" s="86">
        <f>C7+7</f>
        <v>46103</v>
      </c>
      <c r="D8" s="87">
        <f>C8+2</f>
        <v>46105</v>
      </c>
      <c r="E8" s="90"/>
      <c r="F8" s="30"/>
    </row>
    <row r="9" ht="23" customHeight="1" spans="1:6">
      <c r="A9" s="91" t="s">
        <v>14</v>
      </c>
      <c r="B9" s="92" t="s">
        <v>21</v>
      </c>
      <c r="C9" s="93">
        <f>C8+7</f>
        <v>46110</v>
      </c>
      <c r="D9" s="94">
        <f>C9+2</f>
        <v>46112</v>
      </c>
      <c r="E9" s="90"/>
      <c r="F9" s="30"/>
    </row>
    <row r="10" ht="14.1" customHeight="1" spans="1:6">
      <c r="A10" s="95" t="s">
        <v>22</v>
      </c>
      <c r="B10" s="96"/>
      <c r="C10" s="96"/>
      <c r="D10" s="96"/>
      <c r="E10" s="10" t="s">
        <v>2</v>
      </c>
      <c r="F10" s="11" t="s">
        <v>23</v>
      </c>
    </row>
    <row r="11" s="71" customFormat="1" ht="12" customHeight="1" spans="1:6">
      <c r="A11" s="53" t="s">
        <v>4</v>
      </c>
      <c r="B11" s="54" t="s">
        <v>5</v>
      </c>
      <c r="C11" s="55" t="s">
        <v>24</v>
      </c>
      <c r="D11" s="97" t="s">
        <v>25</v>
      </c>
      <c r="E11" s="80" t="s">
        <v>8</v>
      </c>
      <c r="F11" s="17" t="s">
        <v>26</v>
      </c>
    </row>
    <row r="12" s="72" customFormat="1" ht="12" customHeight="1" spans="1:6">
      <c r="A12" s="58"/>
      <c r="B12" s="25"/>
      <c r="C12" s="59"/>
      <c r="D12" s="98"/>
      <c r="E12" s="83"/>
      <c r="F12" s="23"/>
    </row>
    <row r="13" s="72" customFormat="1" ht="23" customHeight="1" spans="1:6">
      <c r="A13" s="99" t="s">
        <v>27</v>
      </c>
      <c r="B13" s="85" t="s">
        <v>15</v>
      </c>
      <c r="C13" s="86">
        <v>46083</v>
      </c>
      <c r="D13" s="87">
        <f>C13+3</f>
        <v>46086</v>
      </c>
      <c r="E13" s="88" t="s">
        <v>12</v>
      </c>
      <c r="F13" s="28" t="s">
        <v>28</v>
      </c>
    </row>
    <row r="14" s="72" customFormat="1" ht="23" customHeight="1" spans="1:6">
      <c r="A14" s="99" t="s">
        <v>29</v>
      </c>
      <c r="B14" s="85" t="s">
        <v>21</v>
      </c>
      <c r="C14" s="86">
        <f>C13+7</f>
        <v>46090</v>
      </c>
      <c r="D14" s="87">
        <f>C14+3</f>
        <v>46093</v>
      </c>
      <c r="E14" s="88" t="s">
        <v>16</v>
      </c>
      <c r="F14" s="28" t="s">
        <v>30</v>
      </c>
    </row>
    <row r="15" s="72" customFormat="1" ht="23" customHeight="1" spans="1:6">
      <c r="A15" s="99" t="s">
        <v>27</v>
      </c>
      <c r="B15" s="85" t="s">
        <v>21</v>
      </c>
      <c r="C15" s="86">
        <f>C14+7</f>
        <v>46097</v>
      </c>
      <c r="D15" s="87">
        <f>C15+3</f>
        <v>46100</v>
      </c>
      <c r="E15" s="88" t="s">
        <v>19</v>
      </c>
      <c r="F15" s="28" t="s">
        <v>31</v>
      </c>
    </row>
    <row r="16" s="72" customFormat="1" ht="23" customHeight="1" spans="1:6">
      <c r="A16" s="99" t="s">
        <v>29</v>
      </c>
      <c r="B16" s="85" t="s">
        <v>32</v>
      </c>
      <c r="C16" s="86">
        <f>C15+7</f>
        <v>46104</v>
      </c>
      <c r="D16" s="87">
        <f>C16+3</f>
        <v>46107</v>
      </c>
      <c r="E16" s="90"/>
      <c r="F16" s="30"/>
    </row>
    <row r="17" s="72" customFormat="1" ht="23" customHeight="1" spans="1:6">
      <c r="A17" s="100" t="s">
        <v>27</v>
      </c>
      <c r="B17" s="92" t="s">
        <v>32</v>
      </c>
      <c r="C17" s="93">
        <f>C16+7</f>
        <v>46111</v>
      </c>
      <c r="D17" s="94">
        <f>C17+3</f>
        <v>46114</v>
      </c>
      <c r="E17" s="90"/>
      <c r="F17" s="30"/>
    </row>
    <row r="18" s="73" customFormat="1" ht="15" customHeight="1" spans="1:6">
      <c r="A18" s="101" t="s">
        <v>33</v>
      </c>
      <c r="B18" s="96"/>
      <c r="C18" s="96"/>
      <c r="D18" s="96"/>
      <c r="E18" s="10" t="s">
        <v>2</v>
      </c>
      <c r="F18" s="11" t="s">
        <v>34</v>
      </c>
    </row>
    <row r="19" s="74" customFormat="1" ht="12" customHeight="1" spans="1:6">
      <c r="A19" s="102" t="s">
        <v>4</v>
      </c>
      <c r="B19" s="54" t="s">
        <v>5</v>
      </c>
      <c r="C19" s="55" t="s">
        <v>35</v>
      </c>
      <c r="D19" s="97" t="s">
        <v>36</v>
      </c>
      <c r="E19" s="103" t="s">
        <v>8</v>
      </c>
      <c r="F19" s="17" t="s">
        <v>37</v>
      </c>
    </row>
    <row r="20" s="72" customFormat="1" ht="12" customHeight="1" spans="1:6">
      <c r="A20" s="104"/>
      <c r="B20" s="25"/>
      <c r="C20" s="59"/>
      <c r="D20" s="98"/>
      <c r="E20" s="105"/>
      <c r="F20" s="23"/>
    </row>
    <row r="21" s="72" customFormat="1" ht="23" customHeight="1" spans="1:6">
      <c r="A21" s="47" t="s">
        <v>38</v>
      </c>
      <c r="B21" s="85" t="s">
        <v>32</v>
      </c>
      <c r="C21" s="25">
        <v>46085</v>
      </c>
      <c r="D21" s="26">
        <f>C21+3</f>
        <v>46088</v>
      </c>
      <c r="E21" s="106" t="s">
        <v>12</v>
      </c>
      <c r="F21" s="28" t="s">
        <v>39</v>
      </c>
    </row>
    <row r="22" s="72" customFormat="1" ht="23" customHeight="1" spans="1:6">
      <c r="A22" s="47" t="s">
        <v>40</v>
      </c>
      <c r="B22" s="85" t="s">
        <v>32</v>
      </c>
      <c r="C22" s="25">
        <f>C21+7</f>
        <v>46092</v>
      </c>
      <c r="D22" s="26">
        <f>C22+3</f>
        <v>46095</v>
      </c>
      <c r="E22" s="106" t="s">
        <v>16</v>
      </c>
      <c r="F22" s="28" t="s">
        <v>17</v>
      </c>
    </row>
    <row r="23" s="72" customFormat="1" ht="23" customHeight="1" spans="1:6">
      <c r="A23" s="47" t="s">
        <v>38</v>
      </c>
      <c r="B23" s="85" t="s">
        <v>41</v>
      </c>
      <c r="C23" s="25">
        <f>C22+7</f>
        <v>46099</v>
      </c>
      <c r="D23" s="26">
        <f>C23+3</f>
        <v>46102</v>
      </c>
      <c r="E23" s="106" t="s">
        <v>19</v>
      </c>
      <c r="F23" s="28" t="s">
        <v>42</v>
      </c>
    </row>
    <row r="24" s="72" customFormat="1" ht="23" customHeight="1" spans="1:6">
      <c r="A24" s="47" t="s">
        <v>40</v>
      </c>
      <c r="B24" s="85" t="s">
        <v>41</v>
      </c>
      <c r="C24" s="25">
        <f>C23+7</f>
        <v>46106</v>
      </c>
      <c r="D24" s="26">
        <f>C24+3</f>
        <v>46109</v>
      </c>
      <c r="E24" s="107"/>
      <c r="F24" s="30"/>
    </row>
    <row r="25" s="72" customFormat="1" ht="23" customHeight="1" spans="1:6">
      <c r="A25" s="48" t="s">
        <v>38</v>
      </c>
      <c r="B25" s="92" t="s">
        <v>43</v>
      </c>
      <c r="C25" s="32">
        <f>C24+7</f>
        <v>46113</v>
      </c>
      <c r="D25" s="33">
        <f>C25+3</f>
        <v>46116</v>
      </c>
      <c r="E25" s="108"/>
      <c r="F25" s="35"/>
    </row>
    <row r="26" s="72" customFormat="1" ht="15" customHeight="1" spans="1:6">
      <c r="A26" s="101" t="s">
        <v>44</v>
      </c>
      <c r="B26" s="96"/>
      <c r="C26" s="96"/>
      <c r="D26" s="96"/>
      <c r="E26" s="51" t="s">
        <v>2</v>
      </c>
      <c r="F26" s="52" t="s">
        <v>45</v>
      </c>
    </row>
    <row r="27" s="74" customFormat="1" ht="12.95" customHeight="1" spans="1:6">
      <c r="A27" s="102" t="s">
        <v>4</v>
      </c>
      <c r="B27" s="54" t="s">
        <v>5</v>
      </c>
      <c r="C27" s="55" t="s">
        <v>46</v>
      </c>
      <c r="D27" s="97" t="s">
        <v>47</v>
      </c>
      <c r="E27" s="103" t="s">
        <v>8</v>
      </c>
      <c r="F27" s="17" t="s">
        <v>48</v>
      </c>
    </row>
    <row r="28" s="72" customFormat="1" ht="12.95" customHeight="1" spans="1:6">
      <c r="A28" s="104"/>
      <c r="B28" s="25"/>
      <c r="C28" s="59"/>
      <c r="D28" s="98"/>
      <c r="E28" s="105"/>
      <c r="F28" s="23"/>
    </row>
    <row r="29" s="72" customFormat="1" ht="23" customHeight="1" spans="1:6">
      <c r="A29" s="47" t="s">
        <v>49</v>
      </c>
      <c r="B29" s="25" t="s">
        <v>50</v>
      </c>
      <c r="C29" s="25">
        <v>46086</v>
      </c>
      <c r="D29" s="26">
        <f>C29+4</f>
        <v>46090</v>
      </c>
      <c r="E29" s="106" t="s">
        <v>12</v>
      </c>
      <c r="F29" s="28" t="s">
        <v>51</v>
      </c>
    </row>
    <row r="30" s="72" customFormat="1" ht="23" customHeight="1" spans="1:6">
      <c r="A30" s="47" t="s">
        <v>52</v>
      </c>
      <c r="B30" s="25" t="s">
        <v>53</v>
      </c>
      <c r="C30" s="25">
        <f>C29+7</f>
        <v>46093</v>
      </c>
      <c r="D30" s="26">
        <f>C30+4</f>
        <v>46097</v>
      </c>
      <c r="E30" s="106" t="s">
        <v>16</v>
      </c>
      <c r="F30" s="28" t="s">
        <v>54</v>
      </c>
    </row>
    <row r="31" s="72" customFormat="1" ht="23" customHeight="1" spans="1:6">
      <c r="A31" s="47" t="s">
        <v>49</v>
      </c>
      <c r="B31" s="25" t="s">
        <v>55</v>
      </c>
      <c r="C31" s="25">
        <f>C30+7</f>
        <v>46100</v>
      </c>
      <c r="D31" s="26">
        <f>C31+4</f>
        <v>46104</v>
      </c>
      <c r="E31" s="106" t="s">
        <v>19</v>
      </c>
      <c r="F31" s="89" t="s">
        <v>56</v>
      </c>
    </row>
    <row r="32" s="72" customFormat="1" ht="23" customHeight="1" spans="1:6">
      <c r="A32" s="47" t="s">
        <v>52</v>
      </c>
      <c r="B32" s="25" t="s">
        <v>57</v>
      </c>
      <c r="C32" s="25">
        <f>C31+7</f>
        <v>46107</v>
      </c>
      <c r="D32" s="26">
        <f>C32+4</f>
        <v>46111</v>
      </c>
      <c r="E32" s="107"/>
      <c r="F32" s="109"/>
    </row>
    <row r="33" s="72" customFormat="1" ht="23" customHeight="1" spans="1:6">
      <c r="A33" s="48" t="s">
        <v>49</v>
      </c>
      <c r="B33" s="32" t="s">
        <v>58</v>
      </c>
      <c r="C33" s="32">
        <f>C32+7</f>
        <v>46114</v>
      </c>
      <c r="D33" s="33">
        <f>C33+4</f>
        <v>46118</v>
      </c>
      <c r="E33" s="108"/>
      <c r="F33" s="35"/>
    </row>
    <row r="34" ht="14.25" customHeight="1" spans="1:6">
      <c r="A34" s="67" t="s">
        <v>59</v>
      </c>
      <c r="B34" s="110"/>
      <c r="E34" s="111"/>
      <c r="F34" s="111"/>
    </row>
    <row r="35" ht="14.25" customHeight="1" spans="1:6">
      <c r="A35" s="67"/>
      <c r="B35" s="110"/>
      <c r="E35" s="111"/>
      <c r="F35" s="111"/>
    </row>
    <row r="36" s="1" customFormat="1" ht="15.95" customHeight="1" spans="1:6">
      <c r="A36" s="4" t="s">
        <v>60</v>
      </c>
      <c r="B36" s="5"/>
      <c r="C36" s="5"/>
      <c r="D36" s="5"/>
      <c r="E36" s="6"/>
      <c r="F36" s="7"/>
    </row>
    <row r="37" ht="14.25" spans="1:6">
      <c r="A37" s="8" t="s">
        <v>61</v>
      </c>
      <c r="B37" s="9"/>
      <c r="C37" s="9"/>
      <c r="D37" s="9"/>
      <c r="E37" s="10" t="s">
        <v>2</v>
      </c>
      <c r="F37" s="11" t="s">
        <v>62</v>
      </c>
    </row>
    <row r="38" ht="12" customHeight="1" spans="1:6">
      <c r="A38" s="53" t="s">
        <v>4</v>
      </c>
      <c r="B38" s="54" t="s">
        <v>5</v>
      </c>
      <c r="C38" s="55" t="s">
        <v>63</v>
      </c>
      <c r="D38" s="97" t="s">
        <v>47</v>
      </c>
      <c r="E38" s="103" t="s">
        <v>8</v>
      </c>
      <c r="F38" s="17" t="s">
        <v>64</v>
      </c>
    </row>
    <row r="39" ht="12" customHeight="1" spans="1:6">
      <c r="A39" s="58"/>
      <c r="B39" s="25"/>
      <c r="C39" s="59"/>
      <c r="D39" s="98"/>
      <c r="E39" s="105"/>
      <c r="F39" s="23"/>
    </row>
    <row r="40" ht="24.95" customHeight="1" spans="1:6">
      <c r="A40" s="24" t="s">
        <v>65</v>
      </c>
      <c r="B40" s="25" t="s">
        <v>66</v>
      </c>
      <c r="C40" s="25">
        <v>46087</v>
      </c>
      <c r="D40" s="26">
        <f>C40+3</f>
        <v>46090</v>
      </c>
      <c r="E40" s="106" t="s">
        <v>12</v>
      </c>
      <c r="F40" s="28" t="s">
        <v>56</v>
      </c>
    </row>
    <row r="41" ht="24.95" customHeight="1" spans="1:6">
      <c r="A41" s="24" t="s">
        <v>65</v>
      </c>
      <c r="B41" s="25" t="s">
        <v>67</v>
      </c>
      <c r="C41" s="25">
        <f>C40+7</f>
        <v>46094</v>
      </c>
      <c r="D41" s="26">
        <f>C41+3</f>
        <v>46097</v>
      </c>
      <c r="E41" s="106" t="s">
        <v>16</v>
      </c>
      <c r="F41" s="28" t="s">
        <v>68</v>
      </c>
    </row>
    <row r="42" ht="24.95" customHeight="1" spans="1:6">
      <c r="A42" s="24" t="s">
        <v>65</v>
      </c>
      <c r="B42" s="25" t="s">
        <v>69</v>
      </c>
      <c r="C42" s="25">
        <f>C41+7</f>
        <v>46101</v>
      </c>
      <c r="D42" s="26">
        <f>C42+3</f>
        <v>46104</v>
      </c>
      <c r="E42" s="106" t="s">
        <v>19</v>
      </c>
      <c r="F42" s="28" t="s">
        <v>70</v>
      </c>
    </row>
    <row r="43" ht="24.95" customHeight="1" spans="1:6">
      <c r="A43" s="24" t="s">
        <v>65</v>
      </c>
      <c r="B43" s="25" t="s">
        <v>71</v>
      </c>
      <c r="C43" s="25">
        <f>C42+7</f>
        <v>46108</v>
      </c>
      <c r="D43" s="26">
        <f>C43+3</f>
        <v>46111</v>
      </c>
      <c r="E43" s="107"/>
      <c r="F43" s="30"/>
    </row>
    <row r="44" ht="24.95" customHeight="1" spans="1:6">
      <c r="A44" s="31" t="s">
        <v>65</v>
      </c>
      <c r="B44" s="32" t="s">
        <v>72</v>
      </c>
      <c r="C44" s="32">
        <f>C43+7</f>
        <v>46115</v>
      </c>
      <c r="D44" s="33">
        <f>C44+3</f>
        <v>46118</v>
      </c>
      <c r="E44" s="108"/>
      <c r="F44" s="35"/>
    </row>
    <row r="45" s="74" customFormat="1" ht="12.95" customHeight="1" spans="1:6">
      <c r="A45" s="101" t="s">
        <v>44</v>
      </c>
      <c r="B45" s="96"/>
      <c r="C45" s="96"/>
      <c r="D45" s="96"/>
      <c r="E45" s="51" t="s">
        <v>2</v>
      </c>
      <c r="F45" s="52" t="s">
        <v>73</v>
      </c>
    </row>
    <row r="46" s="72" customFormat="1" ht="12" customHeight="1" spans="1:6">
      <c r="A46" s="53" t="s">
        <v>4</v>
      </c>
      <c r="B46" s="54" t="s">
        <v>5</v>
      </c>
      <c r="C46" s="55" t="s">
        <v>46</v>
      </c>
      <c r="D46" s="56" t="s">
        <v>36</v>
      </c>
      <c r="E46" s="103" t="s">
        <v>8</v>
      </c>
      <c r="F46" s="17" t="s">
        <v>74</v>
      </c>
    </row>
    <row r="47" s="72" customFormat="1" ht="12" customHeight="1" spans="1:6">
      <c r="A47" s="58"/>
      <c r="B47" s="25"/>
      <c r="C47" s="59"/>
      <c r="D47" s="60"/>
      <c r="E47" s="105"/>
      <c r="F47" s="23"/>
    </row>
    <row r="48" s="72" customFormat="1" ht="24.95" customHeight="1" spans="1:6">
      <c r="A48" s="47" t="s">
        <v>75</v>
      </c>
      <c r="B48" s="25" t="s">
        <v>66</v>
      </c>
      <c r="C48" s="25">
        <v>46086</v>
      </c>
      <c r="D48" s="26">
        <f>C48+2</f>
        <v>46088</v>
      </c>
      <c r="E48" s="106" t="s">
        <v>12</v>
      </c>
      <c r="F48" s="28" t="s">
        <v>76</v>
      </c>
    </row>
    <row r="49" s="75" customFormat="1" ht="24.95" customHeight="1" spans="1:6">
      <c r="A49" s="47" t="s">
        <v>75</v>
      </c>
      <c r="B49" s="25" t="s">
        <v>67</v>
      </c>
      <c r="C49" s="25">
        <f>C48+7</f>
        <v>46093</v>
      </c>
      <c r="D49" s="26">
        <f>C49+2</f>
        <v>46095</v>
      </c>
      <c r="E49" s="106" t="s">
        <v>16</v>
      </c>
      <c r="F49" s="28" t="s">
        <v>77</v>
      </c>
    </row>
    <row r="50" s="75" customFormat="1" ht="24.95" customHeight="1" spans="1:6">
      <c r="A50" s="47" t="s">
        <v>75</v>
      </c>
      <c r="B50" s="25" t="s">
        <v>69</v>
      </c>
      <c r="C50" s="25">
        <f>C49+7</f>
        <v>46100</v>
      </c>
      <c r="D50" s="26">
        <f>C50+2</f>
        <v>46102</v>
      </c>
      <c r="E50" s="106" t="s">
        <v>19</v>
      </c>
      <c r="F50" s="28" t="s">
        <v>78</v>
      </c>
    </row>
    <row r="51" s="75" customFormat="1" ht="24.95" customHeight="1" spans="1:6">
      <c r="A51" s="47" t="s">
        <v>75</v>
      </c>
      <c r="B51" s="25" t="s">
        <v>71</v>
      </c>
      <c r="C51" s="25">
        <f>C50+7</f>
        <v>46107</v>
      </c>
      <c r="D51" s="26">
        <f>C51+2</f>
        <v>46109</v>
      </c>
      <c r="E51" s="107"/>
      <c r="F51" s="30"/>
    </row>
    <row r="52" s="75" customFormat="1" ht="24.95" customHeight="1" spans="1:6">
      <c r="A52" s="48" t="s">
        <v>75</v>
      </c>
      <c r="B52" s="32" t="s">
        <v>72</v>
      </c>
      <c r="C52" s="32">
        <f>C51+7</f>
        <v>46114</v>
      </c>
      <c r="D52" s="33">
        <f>C52+2</f>
        <v>46116</v>
      </c>
      <c r="E52" s="108"/>
      <c r="F52" s="35"/>
    </row>
    <row r="53" ht="14.25" customHeight="1" spans="1:6">
      <c r="A53" s="101" t="s">
        <v>61</v>
      </c>
      <c r="B53" s="96"/>
      <c r="C53" s="112"/>
      <c r="D53" s="96"/>
      <c r="E53" s="10" t="s">
        <v>2</v>
      </c>
      <c r="F53" s="11" t="s">
        <v>79</v>
      </c>
    </row>
    <row r="54" ht="12" customHeight="1" spans="1:6">
      <c r="A54" s="53" t="s">
        <v>4</v>
      </c>
      <c r="B54" s="54" t="s">
        <v>5</v>
      </c>
      <c r="C54" s="55" t="s">
        <v>63</v>
      </c>
      <c r="D54" s="97" t="s">
        <v>80</v>
      </c>
      <c r="E54" s="103" t="s">
        <v>8</v>
      </c>
      <c r="F54" s="17" t="s">
        <v>81</v>
      </c>
    </row>
    <row r="55" ht="12" customHeight="1" spans="1:6">
      <c r="A55" s="58"/>
      <c r="B55" s="25"/>
      <c r="C55" s="59"/>
      <c r="D55" s="98"/>
      <c r="E55" s="105"/>
      <c r="F55" s="23"/>
    </row>
    <row r="56" ht="24.95" customHeight="1" spans="1:6">
      <c r="A56" s="24" t="s">
        <v>82</v>
      </c>
      <c r="B56" s="25" t="s">
        <v>83</v>
      </c>
      <c r="C56" s="25">
        <v>46087</v>
      </c>
      <c r="D56" s="26">
        <f>C56+2</f>
        <v>46089</v>
      </c>
      <c r="E56" s="106" t="s">
        <v>12</v>
      </c>
      <c r="F56" s="28" t="s">
        <v>84</v>
      </c>
    </row>
    <row r="57" ht="24.95" customHeight="1" spans="1:6">
      <c r="A57" s="24" t="s">
        <v>82</v>
      </c>
      <c r="B57" s="25" t="s">
        <v>66</v>
      </c>
      <c r="C57" s="25">
        <f t="shared" ref="C57:C60" si="0">C56+7</f>
        <v>46094</v>
      </c>
      <c r="D57" s="26">
        <f>C57+2</f>
        <v>46096</v>
      </c>
      <c r="E57" s="106" t="s">
        <v>16</v>
      </c>
      <c r="F57" s="28" t="s">
        <v>54</v>
      </c>
    </row>
    <row r="58" ht="24.95" customHeight="1" spans="1:6">
      <c r="A58" s="24" t="s">
        <v>82</v>
      </c>
      <c r="B58" s="25" t="s">
        <v>67</v>
      </c>
      <c r="C58" s="25">
        <f t="shared" si="0"/>
        <v>46101</v>
      </c>
      <c r="D58" s="26">
        <f>C58+2</f>
        <v>46103</v>
      </c>
      <c r="E58" s="106" t="s">
        <v>19</v>
      </c>
      <c r="F58" s="28" t="s">
        <v>85</v>
      </c>
    </row>
    <row r="59" ht="24.95" customHeight="1" spans="1:6">
      <c r="A59" s="24" t="s">
        <v>82</v>
      </c>
      <c r="B59" s="25" t="s">
        <v>69</v>
      </c>
      <c r="C59" s="25">
        <f t="shared" si="0"/>
        <v>46108</v>
      </c>
      <c r="D59" s="26">
        <f>C59+2</f>
        <v>46110</v>
      </c>
      <c r="E59" s="106"/>
      <c r="F59" s="28"/>
    </row>
    <row r="60" ht="24.95" customHeight="1" spans="1:6">
      <c r="A60" s="31" t="s">
        <v>82</v>
      </c>
      <c r="B60" s="32" t="s">
        <v>71</v>
      </c>
      <c r="C60" s="32">
        <f t="shared" si="0"/>
        <v>46115</v>
      </c>
      <c r="D60" s="33">
        <f>C60+2</f>
        <v>46117</v>
      </c>
      <c r="E60" s="106"/>
      <c r="F60" s="28"/>
    </row>
    <row r="61" ht="14.25" spans="1:6">
      <c r="A61" s="101" t="s">
        <v>1</v>
      </c>
      <c r="B61" s="96"/>
      <c r="C61" s="96"/>
      <c r="D61" s="96"/>
      <c r="E61" s="10" t="s">
        <v>2</v>
      </c>
      <c r="F61" s="11" t="s">
        <v>86</v>
      </c>
    </row>
    <row r="62" ht="12" customHeight="1" spans="1:6">
      <c r="A62" s="53" t="s">
        <v>4</v>
      </c>
      <c r="B62" s="54" t="s">
        <v>5</v>
      </c>
      <c r="C62" s="55" t="s">
        <v>6</v>
      </c>
      <c r="D62" s="56" t="s">
        <v>7</v>
      </c>
      <c r="E62" s="16" t="s">
        <v>8</v>
      </c>
      <c r="F62" s="113" t="s">
        <v>87</v>
      </c>
    </row>
    <row r="63" ht="12" customHeight="1" spans="1:6">
      <c r="A63" s="58"/>
      <c r="B63" s="25"/>
      <c r="C63" s="59"/>
      <c r="D63" s="60"/>
      <c r="E63" s="22"/>
      <c r="F63" s="23"/>
    </row>
    <row r="64" ht="24.95" customHeight="1" spans="1:6">
      <c r="A64" s="47" t="s">
        <v>88</v>
      </c>
      <c r="B64" s="25" t="s">
        <v>89</v>
      </c>
      <c r="C64" s="25">
        <v>46082</v>
      </c>
      <c r="D64" s="26">
        <f>C64+2</f>
        <v>46084</v>
      </c>
      <c r="E64" s="27" t="s">
        <v>12</v>
      </c>
      <c r="F64" s="28" t="s">
        <v>90</v>
      </c>
    </row>
    <row r="65" ht="24.95" customHeight="1" spans="1:6">
      <c r="A65" s="47" t="s">
        <v>91</v>
      </c>
      <c r="B65" s="25" t="s">
        <v>92</v>
      </c>
      <c r="C65" s="25">
        <f>C64+7</f>
        <v>46089</v>
      </c>
      <c r="D65" s="26">
        <f>C65+2</f>
        <v>46091</v>
      </c>
      <c r="E65" s="27" t="s">
        <v>16</v>
      </c>
      <c r="F65" s="28" t="s">
        <v>30</v>
      </c>
    </row>
    <row r="66" ht="24.95" customHeight="1" spans="1:6">
      <c r="A66" s="47" t="s">
        <v>91</v>
      </c>
      <c r="B66" s="25" t="s">
        <v>93</v>
      </c>
      <c r="C66" s="25">
        <f>C65+7</f>
        <v>46096</v>
      </c>
      <c r="D66" s="26">
        <f>C66+2</f>
        <v>46098</v>
      </c>
      <c r="E66" s="27" t="s">
        <v>19</v>
      </c>
      <c r="F66" s="28" t="s">
        <v>94</v>
      </c>
    </row>
    <row r="67" ht="24.95" customHeight="1" spans="1:6">
      <c r="A67" s="47" t="s">
        <v>91</v>
      </c>
      <c r="B67" s="25" t="s">
        <v>95</v>
      </c>
      <c r="C67" s="25">
        <f>C66+7</f>
        <v>46103</v>
      </c>
      <c r="D67" s="26">
        <f>C67+2</f>
        <v>46105</v>
      </c>
      <c r="E67" s="29"/>
      <c r="F67" s="30"/>
    </row>
    <row r="68" ht="24.95" customHeight="1" spans="1:6">
      <c r="A68" s="48" t="s">
        <v>91</v>
      </c>
      <c r="B68" s="32" t="s">
        <v>96</v>
      </c>
      <c r="C68" s="32">
        <f>C67+7</f>
        <v>46110</v>
      </c>
      <c r="D68" s="33">
        <f>C68+2</f>
        <v>46112</v>
      </c>
      <c r="E68" s="34"/>
      <c r="F68" s="35"/>
    </row>
    <row r="69" spans="1:6">
      <c r="A69" s="67" t="s">
        <v>59</v>
      </c>
    </row>
    <row r="70" ht="14.25" spans="1:6">
      <c r="A70" s="67"/>
    </row>
    <row r="71" s="1" customFormat="1" ht="15.95" customHeight="1" spans="1:6">
      <c r="A71" s="114" t="s">
        <v>97</v>
      </c>
      <c r="B71" s="115"/>
      <c r="C71" s="115"/>
      <c r="D71" s="115"/>
      <c r="E71" s="116"/>
      <c r="F71" s="117"/>
    </row>
    <row r="72" ht="14" customHeight="1" spans="1:6">
      <c r="A72" s="8" t="s">
        <v>98</v>
      </c>
      <c r="B72" s="9"/>
      <c r="C72" s="9"/>
      <c r="D72" s="9"/>
      <c r="E72" s="10" t="s">
        <v>2</v>
      </c>
      <c r="F72" s="11" t="s">
        <v>99</v>
      </c>
    </row>
    <row r="73" ht="12" customHeight="1" spans="1:6">
      <c r="A73" s="102" t="s">
        <v>4</v>
      </c>
      <c r="B73" s="54" t="s">
        <v>5</v>
      </c>
      <c r="C73" s="55" t="s">
        <v>100</v>
      </c>
      <c r="D73" s="97" t="s">
        <v>101</v>
      </c>
      <c r="E73" s="80" t="s">
        <v>8</v>
      </c>
      <c r="F73" s="118" t="s">
        <v>102</v>
      </c>
    </row>
    <row r="74" ht="12" customHeight="1" spans="1:6">
      <c r="A74" s="104"/>
      <c r="B74" s="25"/>
      <c r="C74" s="59"/>
      <c r="D74" s="98"/>
      <c r="E74" s="83"/>
      <c r="F74" s="119" t="s">
        <v>103</v>
      </c>
    </row>
    <row r="75" ht="22.5" customHeight="1" spans="1:6">
      <c r="A75" s="47" t="s">
        <v>104</v>
      </c>
      <c r="B75" s="25" t="s">
        <v>105</v>
      </c>
      <c r="C75" s="25">
        <v>46084</v>
      </c>
      <c r="D75" s="26">
        <f t="shared" ref="D75:D83" si="1">C75+1</f>
        <v>46085</v>
      </c>
      <c r="E75" s="88" t="s">
        <v>12</v>
      </c>
      <c r="F75" s="28" t="s">
        <v>106</v>
      </c>
    </row>
    <row r="76" ht="22.5" customHeight="1" spans="1:6">
      <c r="A76" s="47" t="s">
        <v>104</v>
      </c>
      <c r="B76" s="25" t="s">
        <v>107</v>
      </c>
      <c r="C76" s="25">
        <f t="shared" ref="C76:C80" si="2">C75+3</f>
        <v>46087</v>
      </c>
      <c r="D76" s="26">
        <f t="shared" si="1"/>
        <v>46088</v>
      </c>
      <c r="E76" s="88" t="s">
        <v>16</v>
      </c>
      <c r="F76" s="28" t="s">
        <v>108</v>
      </c>
    </row>
    <row r="77" ht="22.5" customHeight="1" spans="1:6">
      <c r="A77" s="47" t="s">
        <v>104</v>
      </c>
      <c r="B77" s="25" t="s">
        <v>109</v>
      </c>
      <c r="C77" s="25">
        <f t="shared" ref="C77:C81" si="3">C76+4</f>
        <v>46091</v>
      </c>
      <c r="D77" s="26">
        <f t="shared" si="1"/>
        <v>46092</v>
      </c>
      <c r="E77" s="88" t="s">
        <v>19</v>
      </c>
      <c r="F77" s="28" t="s">
        <v>110</v>
      </c>
    </row>
    <row r="78" ht="22.5" customHeight="1" spans="1:6">
      <c r="A78" s="47" t="s">
        <v>104</v>
      </c>
      <c r="B78" s="25" t="s">
        <v>111</v>
      </c>
      <c r="C78" s="25">
        <f t="shared" si="2"/>
        <v>46094</v>
      </c>
      <c r="D78" s="26">
        <f t="shared" si="1"/>
        <v>46095</v>
      </c>
      <c r="E78" s="88"/>
      <c r="F78" s="28"/>
    </row>
    <row r="79" ht="22.5" customHeight="1" spans="1:6">
      <c r="A79" s="47" t="s">
        <v>104</v>
      </c>
      <c r="B79" s="25" t="s">
        <v>112</v>
      </c>
      <c r="C79" s="25">
        <f t="shared" si="3"/>
        <v>46098</v>
      </c>
      <c r="D79" s="26">
        <f t="shared" si="1"/>
        <v>46099</v>
      </c>
      <c r="E79" s="88"/>
      <c r="F79" s="28"/>
    </row>
    <row r="80" ht="22.5" customHeight="1" spans="1:6">
      <c r="A80" s="47" t="s">
        <v>104</v>
      </c>
      <c r="B80" s="25" t="s">
        <v>113</v>
      </c>
      <c r="C80" s="25">
        <f t="shared" si="2"/>
        <v>46101</v>
      </c>
      <c r="D80" s="26">
        <f t="shared" si="1"/>
        <v>46102</v>
      </c>
      <c r="E80" s="88"/>
      <c r="F80" s="28"/>
    </row>
    <row r="81" ht="22.5" customHeight="1" spans="1:6">
      <c r="A81" s="47" t="s">
        <v>104</v>
      </c>
      <c r="B81" s="25" t="s">
        <v>114</v>
      </c>
      <c r="C81" s="25">
        <f t="shared" si="3"/>
        <v>46105</v>
      </c>
      <c r="D81" s="26">
        <f t="shared" si="1"/>
        <v>46106</v>
      </c>
      <c r="E81" s="88"/>
      <c r="F81" s="28"/>
    </row>
    <row r="82" ht="22.5" customHeight="1" spans="1:6">
      <c r="A82" s="47" t="s">
        <v>104</v>
      </c>
      <c r="B82" s="25" t="s">
        <v>115</v>
      </c>
      <c r="C82" s="25">
        <f>C81+3</f>
        <v>46108</v>
      </c>
      <c r="D82" s="26">
        <f t="shared" si="1"/>
        <v>46109</v>
      </c>
      <c r="E82" s="90"/>
      <c r="F82" s="30"/>
    </row>
    <row r="83" ht="22.5" customHeight="1" spans="1:6">
      <c r="A83" s="48" t="s">
        <v>104</v>
      </c>
      <c r="B83" s="32" t="s">
        <v>116</v>
      </c>
      <c r="C83" s="32">
        <f>C82+4</f>
        <v>46112</v>
      </c>
      <c r="D83" s="33">
        <f t="shared" si="1"/>
        <v>46113</v>
      </c>
      <c r="E83" s="120"/>
      <c r="F83" s="35"/>
    </row>
    <row r="84" ht="14" hidden="1" customHeight="1" spans="1:6">
      <c r="A84" s="101" t="s">
        <v>117</v>
      </c>
      <c r="B84" s="96"/>
      <c r="C84" s="96"/>
      <c r="D84" s="96"/>
      <c r="E84" s="51" t="s">
        <v>2</v>
      </c>
      <c r="F84" s="52" t="s">
        <v>118</v>
      </c>
    </row>
    <row r="85" ht="12" hidden="1" customHeight="1" spans="1:6">
      <c r="A85" s="53" t="s">
        <v>4</v>
      </c>
      <c r="B85" s="54" t="s">
        <v>5</v>
      </c>
      <c r="C85" s="55" t="s">
        <v>119</v>
      </c>
      <c r="D85" s="56" t="s">
        <v>120</v>
      </c>
      <c r="E85" s="80" t="s">
        <v>8</v>
      </c>
      <c r="F85" s="57" t="s">
        <v>121</v>
      </c>
    </row>
    <row r="86" ht="12" hidden="1" customHeight="1" spans="1:6">
      <c r="A86" s="58"/>
      <c r="B86" s="25"/>
      <c r="C86" s="59"/>
      <c r="D86" s="60"/>
      <c r="E86" s="83"/>
      <c r="F86" s="28"/>
    </row>
    <row r="87" ht="23" hidden="1" customHeight="1" spans="1:6">
      <c r="A87" s="61" t="s">
        <v>122</v>
      </c>
      <c r="B87" s="25" t="s">
        <v>123</v>
      </c>
      <c r="C87" s="62">
        <v>46083.75</v>
      </c>
      <c r="D87" s="63">
        <f t="shared" ref="D87:D100" si="4">C87+1</f>
        <v>46084.75</v>
      </c>
      <c r="E87" s="88" t="s">
        <v>12</v>
      </c>
      <c r="F87" s="28" t="s">
        <v>124</v>
      </c>
    </row>
    <row r="88" ht="23" hidden="1" customHeight="1" spans="1:6">
      <c r="A88" s="61" t="s">
        <v>122</v>
      </c>
      <c r="B88" s="25" t="s">
        <v>123</v>
      </c>
      <c r="C88" s="62">
        <f t="shared" ref="C88:C92" si="5">C87+2</f>
        <v>46085.75</v>
      </c>
      <c r="D88" s="63">
        <f t="shared" si="4"/>
        <v>46086.75</v>
      </c>
      <c r="E88" s="88" t="s">
        <v>16</v>
      </c>
      <c r="F88" s="28" t="s">
        <v>125</v>
      </c>
    </row>
    <row r="89" ht="23" hidden="1" customHeight="1" spans="1:6">
      <c r="A89" s="61" t="s">
        <v>122</v>
      </c>
      <c r="B89" s="25" t="s">
        <v>123</v>
      </c>
      <c r="C89" s="62">
        <f t="shared" si="5"/>
        <v>46087.75</v>
      </c>
      <c r="D89" s="63">
        <f t="shared" si="4"/>
        <v>46088.75</v>
      </c>
      <c r="E89" s="88" t="s">
        <v>19</v>
      </c>
      <c r="F89" s="28" t="s">
        <v>126</v>
      </c>
    </row>
    <row r="90" ht="23" hidden="1" customHeight="1" spans="1:6">
      <c r="A90" s="61" t="s">
        <v>122</v>
      </c>
      <c r="B90" s="25" t="s">
        <v>123</v>
      </c>
      <c r="C90" s="62">
        <f>C89+3</f>
        <v>46090.75</v>
      </c>
      <c r="D90" s="63">
        <f t="shared" si="4"/>
        <v>46091.75</v>
      </c>
      <c r="E90" s="88"/>
      <c r="F90" s="28"/>
    </row>
    <row r="91" ht="23" hidden="1" customHeight="1" spans="1:6">
      <c r="A91" s="61" t="s">
        <v>122</v>
      </c>
      <c r="B91" s="25" t="s">
        <v>123</v>
      </c>
      <c r="C91" s="62">
        <f t="shared" si="5"/>
        <v>46092.75</v>
      </c>
      <c r="D91" s="63">
        <f t="shared" si="4"/>
        <v>46093.75</v>
      </c>
      <c r="E91" s="88"/>
      <c r="F91" s="28"/>
    </row>
    <row r="92" ht="23" hidden="1" customHeight="1" spans="1:6">
      <c r="A92" s="61" t="s">
        <v>122</v>
      </c>
      <c r="B92" s="25" t="s">
        <v>123</v>
      </c>
      <c r="C92" s="62">
        <f t="shared" si="5"/>
        <v>46094.75</v>
      </c>
      <c r="D92" s="63">
        <f t="shared" si="4"/>
        <v>46095.75</v>
      </c>
      <c r="E92" s="88"/>
      <c r="F92" s="28"/>
    </row>
    <row r="93" ht="23" hidden="1" customHeight="1" spans="1:6">
      <c r="A93" s="61" t="s">
        <v>122</v>
      </c>
      <c r="B93" s="25" t="s">
        <v>123</v>
      </c>
      <c r="C93" s="62">
        <f>C92+3</f>
        <v>46097.75</v>
      </c>
      <c r="D93" s="63">
        <f t="shared" si="4"/>
        <v>46098.75</v>
      </c>
      <c r="E93" s="88"/>
      <c r="F93" s="28"/>
    </row>
    <row r="94" ht="23" hidden="1" customHeight="1" spans="1:6">
      <c r="A94" s="61" t="s">
        <v>122</v>
      </c>
      <c r="B94" s="25" t="s">
        <v>123</v>
      </c>
      <c r="C94" s="62">
        <f t="shared" ref="C94:C98" si="6">C93+2</f>
        <v>46099.75</v>
      </c>
      <c r="D94" s="63">
        <f t="shared" si="4"/>
        <v>46100.75</v>
      </c>
      <c r="E94" s="88"/>
      <c r="F94" s="28"/>
    </row>
    <row r="95" ht="23" hidden="1" customHeight="1" spans="1:6">
      <c r="A95" s="61" t="s">
        <v>122</v>
      </c>
      <c r="B95" s="25" t="s">
        <v>123</v>
      </c>
      <c r="C95" s="62">
        <f t="shared" si="6"/>
        <v>46101.75</v>
      </c>
      <c r="D95" s="63">
        <f t="shared" si="4"/>
        <v>46102.75</v>
      </c>
      <c r="E95" s="88"/>
      <c r="F95" s="28"/>
    </row>
    <row r="96" ht="23" hidden="1" customHeight="1" spans="1:6">
      <c r="A96" s="61" t="s">
        <v>122</v>
      </c>
      <c r="B96" s="25" t="s">
        <v>123</v>
      </c>
      <c r="C96" s="62">
        <f>C95+3</f>
        <v>46104.75</v>
      </c>
      <c r="D96" s="63">
        <f t="shared" si="4"/>
        <v>46105.75</v>
      </c>
      <c r="E96" s="88"/>
      <c r="F96" s="28"/>
    </row>
    <row r="97" ht="23" hidden="1" customHeight="1" spans="1:6">
      <c r="A97" s="61" t="s">
        <v>122</v>
      </c>
      <c r="B97" s="25" t="s">
        <v>123</v>
      </c>
      <c r="C97" s="62">
        <f t="shared" si="6"/>
        <v>46106.75</v>
      </c>
      <c r="D97" s="63">
        <f t="shared" si="4"/>
        <v>46107.75</v>
      </c>
      <c r="E97" s="88"/>
      <c r="F97" s="28"/>
    </row>
    <row r="98" ht="23" hidden="1" customHeight="1" spans="1:6">
      <c r="A98" s="61" t="s">
        <v>122</v>
      </c>
      <c r="B98" s="25" t="s">
        <v>123</v>
      </c>
      <c r="C98" s="62">
        <f t="shared" si="6"/>
        <v>46108.75</v>
      </c>
      <c r="D98" s="63">
        <f t="shared" si="4"/>
        <v>46109.75</v>
      </c>
      <c r="E98" s="90"/>
      <c r="F98" s="30"/>
    </row>
    <row r="99" ht="23" hidden="1" customHeight="1" spans="1:6">
      <c r="A99" s="61" t="s">
        <v>122</v>
      </c>
      <c r="B99" s="25" t="s">
        <v>123</v>
      </c>
      <c r="C99" s="62">
        <f>C98+3</f>
        <v>46111.75</v>
      </c>
      <c r="D99" s="63">
        <f t="shared" si="4"/>
        <v>46112.75</v>
      </c>
      <c r="E99" s="90"/>
      <c r="F99" s="30"/>
    </row>
    <row r="100" ht="23" hidden="1" customHeight="1" spans="1:6">
      <c r="A100" s="64" t="s">
        <v>122</v>
      </c>
      <c r="B100" s="32" t="s">
        <v>123</v>
      </c>
      <c r="C100" s="65">
        <f>C99+2</f>
        <v>46113.75</v>
      </c>
      <c r="D100" s="66">
        <f t="shared" si="4"/>
        <v>46114.75</v>
      </c>
      <c r="E100" s="120"/>
      <c r="F100" s="35"/>
    </row>
    <row r="101" hidden="1" spans="1:6">
      <c r="A101" s="67" t="s">
        <v>59</v>
      </c>
    </row>
    <row r="102" ht="14" hidden="1" customHeight="1"/>
    <row r="103" ht="15.95" hidden="1" customHeight="1" spans="1:6">
      <c r="A103" s="4" t="s">
        <v>127</v>
      </c>
      <c r="B103" s="5"/>
      <c r="C103" s="5"/>
      <c r="D103" s="5"/>
      <c r="E103" s="6"/>
      <c r="F103" s="7"/>
    </row>
    <row r="104" ht="14.25" spans="1:6">
      <c r="A104" s="8" t="s">
        <v>128</v>
      </c>
      <c r="B104" s="9"/>
      <c r="C104" s="9"/>
      <c r="D104" s="9"/>
      <c r="E104" s="10" t="s">
        <v>2</v>
      </c>
      <c r="F104" s="11" t="s">
        <v>62</v>
      </c>
    </row>
    <row r="105" spans="1:6">
      <c r="A105" s="53" t="s">
        <v>4</v>
      </c>
      <c r="B105" s="54" t="s">
        <v>5</v>
      </c>
      <c r="C105" s="55" t="s">
        <v>6</v>
      </c>
      <c r="D105" s="97" t="s">
        <v>129</v>
      </c>
      <c r="E105" s="121" t="s">
        <v>8</v>
      </c>
      <c r="F105" s="17" t="s">
        <v>130</v>
      </c>
    </row>
    <row r="106" spans="1:6">
      <c r="A106" s="58"/>
      <c r="B106" s="25"/>
      <c r="C106" s="59"/>
      <c r="D106" s="98"/>
      <c r="E106" s="122"/>
      <c r="F106" s="23"/>
    </row>
    <row r="107" ht="24.95" customHeight="1" spans="1:6">
      <c r="A107" s="24" t="s">
        <v>131</v>
      </c>
      <c r="B107" s="25" t="s">
        <v>83</v>
      </c>
      <c r="C107" s="25">
        <v>46082</v>
      </c>
      <c r="D107" s="26">
        <f>C107+1</f>
        <v>46083</v>
      </c>
      <c r="E107" s="106" t="s">
        <v>12</v>
      </c>
      <c r="F107" s="28" t="s">
        <v>90</v>
      </c>
    </row>
    <row r="108" ht="24.95" customHeight="1" spans="1:6">
      <c r="A108" s="24" t="s">
        <v>131</v>
      </c>
      <c r="B108" s="25" t="s">
        <v>66</v>
      </c>
      <c r="C108" s="25">
        <f>C107+7</f>
        <v>46089</v>
      </c>
      <c r="D108" s="26">
        <f>C108+1</f>
        <v>46090</v>
      </c>
      <c r="E108" s="106" t="s">
        <v>16</v>
      </c>
      <c r="F108" s="28" t="s">
        <v>17</v>
      </c>
    </row>
    <row r="109" ht="24.95" customHeight="1" spans="1:6">
      <c r="A109" s="24" t="s">
        <v>131</v>
      </c>
      <c r="B109" s="25" t="s">
        <v>67</v>
      </c>
      <c r="C109" s="25">
        <f>C108+7</f>
        <v>46096</v>
      </c>
      <c r="D109" s="26">
        <f>C109+1</f>
        <v>46097</v>
      </c>
      <c r="E109" s="106" t="s">
        <v>19</v>
      </c>
      <c r="F109" s="89" t="s">
        <v>132</v>
      </c>
    </row>
    <row r="110" ht="24.95" customHeight="1" spans="1:6">
      <c r="A110" s="24" t="s">
        <v>131</v>
      </c>
      <c r="B110" s="25" t="s">
        <v>69</v>
      </c>
      <c r="C110" s="25">
        <f>C109+7</f>
        <v>46103</v>
      </c>
      <c r="D110" s="26">
        <f>C110+1</f>
        <v>46104</v>
      </c>
      <c r="E110" s="107"/>
      <c r="F110" s="109"/>
    </row>
    <row r="111" ht="24.95" customHeight="1" spans="1:6">
      <c r="A111" s="31" t="s">
        <v>131</v>
      </c>
      <c r="B111" s="32" t="s">
        <v>71</v>
      </c>
      <c r="C111" s="32">
        <f>C110+7</f>
        <v>46110</v>
      </c>
      <c r="D111" s="33">
        <f>C111+1</f>
        <v>46111</v>
      </c>
      <c r="E111" s="108"/>
      <c r="F111" s="123"/>
    </row>
    <row r="112" ht="14.25" spans="1:6">
      <c r="A112" s="101" t="s">
        <v>133</v>
      </c>
      <c r="B112" s="96"/>
      <c r="C112" s="96"/>
      <c r="D112" s="96"/>
      <c r="E112" s="51" t="s">
        <v>2</v>
      </c>
      <c r="F112" s="52" t="s">
        <v>79</v>
      </c>
    </row>
    <row r="113" spans="1:6">
      <c r="A113" s="53" t="s">
        <v>4</v>
      </c>
      <c r="B113" s="54" t="s">
        <v>5</v>
      </c>
      <c r="C113" s="55" t="s">
        <v>134</v>
      </c>
      <c r="D113" s="97" t="s">
        <v>135</v>
      </c>
      <c r="E113" s="103" t="s">
        <v>8</v>
      </c>
      <c r="F113" s="57" t="s">
        <v>136</v>
      </c>
    </row>
    <row r="114" spans="1:6">
      <c r="A114" s="58"/>
      <c r="B114" s="25"/>
      <c r="C114" s="59"/>
      <c r="D114" s="98"/>
      <c r="E114" s="105"/>
      <c r="F114" s="23"/>
    </row>
    <row r="115" ht="24.95" customHeight="1" spans="1:6">
      <c r="A115" s="24" t="s">
        <v>137</v>
      </c>
      <c r="B115" s="25" t="s">
        <v>66</v>
      </c>
      <c r="C115" s="25">
        <v>46088</v>
      </c>
      <c r="D115" s="26">
        <f>C115+1</f>
        <v>46089</v>
      </c>
      <c r="E115" s="106" t="s">
        <v>12</v>
      </c>
      <c r="F115" s="28" t="s">
        <v>90</v>
      </c>
    </row>
    <row r="116" ht="24.95" customHeight="1" spans="1:6">
      <c r="A116" s="24" t="s">
        <v>137</v>
      </c>
      <c r="B116" s="25" t="s">
        <v>67</v>
      </c>
      <c r="C116" s="25">
        <f>C115+7</f>
        <v>46095</v>
      </c>
      <c r="D116" s="26">
        <f>C116+1</f>
        <v>46096</v>
      </c>
      <c r="E116" s="106" t="s">
        <v>16</v>
      </c>
      <c r="F116" s="28" t="s">
        <v>30</v>
      </c>
    </row>
    <row r="117" ht="24.95" customHeight="1" spans="1:6">
      <c r="A117" s="24" t="s">
        <v>137</v>
      </c>
      <c r="B117" s="25" t="s">
        <v>69</v>
      </c>
      <c r="C117" s="25">
        <f>C116+7</f>
        <v>46102</v>
      </c>
      <c r="D117" s="26">
        <f>C117+1</f>
        <v>46103</v>
      </c>
      <c r="E117" s="106" t="s">
        <v>19</v>
      </c>
      <c r="F117" s="89" t="s">
        <v>138</v>
      </c>
    </row>
    <row r="118" ht="24.95" customHeight="1" spans="1:6">
      <c r="A118" s="24" t="s">
        <v>137</v>
      </c>
      <c r="B118" s="25" t="s">
        <v>71</v>
      </c>
      <c r="C118" s="25">
        <f>C117+7</f>
        <v>46109</v>
      </c>
      <c r="D118" s="26">
        <f>C118+1</f>
        <v>46110</v>
      </c>
      <c r="E118" s="106"/>
      <c r="F118" s="28"/>
    </row>
    <row r="119" ht="24.95" customHeight="1" spans="1:6">
      <c r="A119" s="31" t="s">
        <v>137</v>
      </c>
      <c r="B119" s="32" t="s">
        <v>72</v>
      </c>
      <c r="C119" s="32">
        <f>C118+7</f>
        <v>46116</v>
      </c>
      <c r="D119" s="33">
        <f>C119+1</f>
        <v>46117</v>
      </c>
      <c r="E119" s="108"/>
      <c r="F119" s="35"/>
    </row>
    <row r="120" ht="12" customHeight="1" spans="1:6">
      <c r="A120" s="67" t="s">
        <v>59</v>
      </c>
      <c r="E120" s="124"/>
      <c r="F120" s="125"/>
    </row>
    <row r="121" ht="14.1" customHeight="1" spans="1:6">
      <c r="A121" s="3"/>
    </row>
    <row r="122" ht="18" customHeight="1" spans="1:6">
      <c r="A122" s="114" t="s">
        <v>127</v>
      </c>
      <c r="B122" s="115"/>
      <c r="C122" s="115"/>
      <c r="D122" s="115"/>
      <c r="E122" s="116"/>
      <c r="F122" s="117"/>
    </row>
    <row r="123" ht="15" customHeight="1" spans="1:6">
      <c r="A123" s="126" t="s">
        <v>139</v>
      </c>
      <c r="B123" s="127"/>
      <c r="C123" s="127"/>
      <c r="D123" s="127"/>
      <c r="E123" s="10" t="s">
        <v>2</v>
      </c>
      <c r="F123" s="11" t="s">
        <v>140</v>
      </c>
    </row>
    <row r="124" spans="1:6">
      <c r="A124" s="12" t="s">
        <v>4</v>
      </c>
      <c r="B124" s="13" t="s">
        <v>5</v>
      </c>
      <c r="C124" s="14" t="s">
        <v>63</v>
      </c>
      <c r="D124" s="128" t="s">
        <v>141</v>
      </c>
      <c r="E124" s="16" t="s">
        <v>8</v>
      </c>
      <c r="F124" s="17" t="s">
        <v>142</v>
      </c>
    </row>
    <row r="125" ht="21" customHeight="1" spans="1:6">
      <c r="A125" s="18"/>
      <c r="B125" s="19"/>
      <c r="C125" s="20"/>
      <c r="D125" s="129"/>
      <c r="E125" s="22"/>
      <c r="F125" s="23"/>
    </row>
    <row r="126" ht="24.95" customHeight="1" spans="1:6">
      <c r="A126" s="24" t="s">
        <v>82</v>
      </c>
      <c r="B126" s="25" t="s">
        <v>83</v>
      </c>
      <c r="C126" s="25">
        <v>46087</v>
      </c>
      <c r="D126" s="26">
        <f>C126+3</f>
        <v>46090</v>
      </c>
      <c r="E126" s="27" t="s">
        <v>12</v>
      </c>
      <c r="F126" s="28" t="s">
        <v>143</v>
      </c>
    </row>
    <row r="127" ht="24.95" customHeight="1" spans="1:6">
      <c r="A127" s="24" t="s">
        <v>82</v>
      </c>
      <c r="B127" s="25" t="s">
        <v>66</v>
      </c>
      <c r="C127" s="25">
        <f t="shared" ref="C127:C130" si="7">C126+7</f>
        <v>46094</v>
      </c>
      <c r="D127" s="26">
        <f>C127+3</f>
        <v>46097</v>
      </c>
      <c r="E127" s="27" t="s">
        <v>16</v>
      </c>
      <c r="F127" s="28" t="s">
        <v>54</v>
      </c>
    </row>
    <row r="128" ht="24.95" customHeight="1" spans="1:6">
      <c r="A128" s="24" t="s">
        <v>82</v>
      </c>
      <c r="B128" s="25" t="s">
        <v>67</v>
      </c>
      <c r="C128" s="25">
        <f t="shared" si="7"/>
        <v>46101</v>
      </c>
      <c r="D128" s="26">
        <f>C128+3</f>
        <v>46104</v>
      </c>
      <c r="E128" s="27" t="s">
        <v>19</v>
      </c>
      <c r="F128" s="28" t="s">
        <v>144</v>
      </c>
    </row>
    <row r="129" ht="24.95" customHeight="1" spans="1:6">
      <c r="A129" s="24" t="s">
        <v>82</v>
      </c>
      <c r="B129" s="25" t="s">
        <v>69</v>
      </c>
      <c r="C129" s="25">
        <f t="shared" si="7"/>
        <v>46108</v>
      </c>
      <c r="D129" s="26">
        <f>C129+3</f>
        <v>46111</v>
      </c>
      <c r="E129" s="27"/>
      <c r="F129" s="28"/>
    </row>
    <row r="130" ht="24.95" customHeight="1" spans="1:6">
      <c r="A130" s="31" t="s">
        <v>82</v>
      </c>
      <c r="B130" s="32" t="s">
        <v>71</v>
      </c>
      <c r="C130" s="32">
        <f t="shared" si="7"/>
        <v>46115</v>
      </c>
      <c r="D130" s="33">
        <f>C130+3</f>
        <v>46118</v>
      </c>
      <c r="E130" s="27"/>
      <c r="F130" s="28"/>
    </row>
    <row r="131" ht="14.25" spans="1:6">
      <c r="A131" s="8" t="s">
        <v>145</v>
      </c>
      <c r="B131" s="9"/>
      <c r="C131" s="9"/>
      <c r="D131" s="9"/>
      <c r="E131" s="10" t="s">
        <v>2</v>
      </c>
      <c r="F131" s="11" t="s">
        <v>146</v>
      </c>
    </row>
    <row r="132" spans="1:6">
      <c r="A132" s="102" t="s">
        <v>4</v>
      </c>
      <c r="B132" s="54" t="s">
        <v>5</v>
      </c>
      <c r="C132" s="55" t="s">
        <v>35</v>
      </c>
      <c r="D132" s="97" t="s">
        <v>147</v>
      </c>
      <c r="E132" s="16" t="s">
        <v>8</v>
      </c>
      <c r="F132" s="17" t="s">
        <v>37</v>
      </c>
    </row>
    <row r="133" spans="1:6">
      <c r="A133" s="104"/>
      <c r="B133" s="25"/>
      <c r="C133" s="59"/>
      <c r="D133" s="98"/>
      <c r="E133" s="22"/>
      <c r="F133" s="23"/>
    </row>
    <row r="134" ht="24" customHeight="1" spans="1:6">
      <c r="A134" s="47" t="s">
        <v>38</v>
      </c>
      <c r="B134" s="85" t="s">
        <v>32</v>
      </c>
      <c r="C134" s="25">
        <v>46085</v>
      </c>
      <c r="D134" s="26">
        <f>C134+2</f>
        <v>46087</v>
      </c>
      <c r="E134" s="27" t="s">
        <v>12</v>
      </c>
      <c r="F134" s="28" t="s">
        <v>39</v>
      </c>
    </row>
    <row r="135" ht="24" customHeight="1" spans="1:6">
      <c r="A135" s="47" t="s">
        <v>40</v>
      </c>
      <c r="B135" s="85" t="s">
        <v>32</v>
      </c>
      <c r="C135" s="25">
        <f t="shared" ref="C135:C138" si="8">C134+7</f>
        <v>46092</v>
      </c>
      <c r="D135" s="26">
        <f>C135+2</f>
        <v>46094</v>
      </c>
      <c r="E135" s="27" t="s">
        <v>16</v>
      </c>
      <c r="F135" s="28" t="s">
        <v>17</v>
      </c>
    </row>
    <row r="136" ht="24" customHeight="1" spans="1:6">
      <c r="A136" s="47" t="s">
        <v>38</v>
      </c>
      <c r="B136" s="85" t="s">
        <v>41</v>
      </c>
      <c r="C136" s="25">
        <f t="shared" si="8"/>
        <v>46099</v>
      </c>
      <c r="D136" s="26">
        <f>C136+2</f>
        <v>46101</v>
      </c>
      <c r="E136" s="27" t="s">
        <v>19</v>
      </c>
      <c r="F136" s="28" t="s">
        <v>42</v>
      </c>
    </row>
    <row r="137" ht="24" customHeight="1" spans="1:6">
      <c r="A137" s="47" t="s">
        <v>40</v>
      </c>
      <c r="B137" s="85" t="s">
        <v>41</v>
      </c>
      <c r="C137" s="25">
        <f t="shared" si="8"/>
        <v>46106</v>
      </c>
      <c r="D137" s="26">
        <f>C137+2</f>
        <v>46108</v>
      </c>
      <c r="E137" s="29"/>
      <c r="F137" s="30"/>
    </row>
    <row r="138" ht="24" customHeight="1" spans="1:6">
      <c r="A138" s="48" t="s">
        <v>38</v>
      </c>
      <c r="B138" s="92" t="s">
        <v>43</v>
      </c>
      <c r="C138" s="32">
        <f t="shared" si="8"/>
        <v>46113</v>
      </c>
      <c r="D138" s="33">
        <f>C138+2</f>
        <v>46115</v>
      </c>
      <c r="E138" s="34"/>
      <c r="F138" s="35"/>
    </row>
    <row r="139" ht="14.25" spans="1:6">
      <c r="A139" s="130" t="s">
        <v>148</v>
      </c>
      <c r="B139" s="50"/>
      <c r="C139" s="50"/>
      <c r="D139" s="50"/>
      <c r="E139" s="51" t="s">
        <v>2</v>
      </c>
      <c r="F139" s="52" t="s">
        <v>23</v>
      </c>
    </row>
    <row r="140" spans="1:6">
      <c r="A140" s="53" t="s">
        <v>4</v>
      </c>
      <c r="B140" s="54" t="s">
        <v>5</v>
      </c>
      <c r="C140" s="55" t="s">
        <v>24</v>
      </c>
      <c r="D140" s="97" t="s">
        <v>149</v>
      </c>
      <c r="E140" s="16" t="s">
        <v>8</v>
      </c>
      <c r="F140" s="17" t="s">
        <v>26</v>
      </c>
    </row>
    <row r="141" spans="1:6">
      <c r="A141" s="58"/>
      <c r="B141" s="25"/>
      <c r="C141" s="59"/>
      <c r="D141" s="98"/>
      <c r="E141" s="22"/>
      <c r="F141" s="23"/>
    </row>
    <row r="142" ht="24" customHeight="1" spans="1:6">
      <c r="A142" s="99" t="s">
        <v>27</v>
      </c>
      <c r="B142" s="85" t="s">
        <v>15</v>
      </c>
      <c r="C142" s="86">
        <v>46083</v>
      </c>
      <c r="D142" s="87">
        <f>C142+2</f>
        <v>46085</v>
      </c>
      <c r="E142" s="27" t="s">
        <v>12</v>
      </c>
      <c r="F142" s="28" t="s">
        <v>28</v>
      </c>
    </row>
    <row r="143" ht="24" customHeight="1" spans="1:6">
      <c r="A143" s="99" t="s">
        <v>29</v>
      </c>
      <c r="B143" s="85" t="s">
        <v>21</v>
      </c>
      <c r="C143" s="86">
        <f t="shared" ref="C143:C146" si="9">C142+7</f>
        <v>46090</v>
      </c>
      <c r="D143" s="87">
        <f>C143+2</f>
        <v>46092</v>
      </c>
      <c r="E143" s="27" t="s">
        <v>16</v>
      </c>
      <c r="F143" s="28" t="s">
        <v>30</v>
      </c>
    </row>
    <row r="144" ht="24" customHeight="1" spans="1:6">
      <c r="A144" s="99" t="s">
        <v>27</v>
      </c>
      <c r="B144" s="85" t="s">
        <v>21</v>
      </c>
      <c r="C144" s="86">
        <f t="shared" si="9"/>
        <v>46097</v>
      </c>
      <c r="D144" s="87">
        <f>C144+2</f>
        <v>46099</v>
      </c>
      <c r="E144" s="27" t="s">
        <v>19</v>
      </c>
      <c r="F144" s="28" t="s">
        <v>31</v>
      </c>
    </row>
    <row r="145" ht="24" customHeight="1" spans="1:6">
      <c r="A145" s="99" t="s">
        <v>29</v>
      </c>
      <c r="B145" s="85" t="s">
        <v>32</v>
      </c>
      <c r="C145" s="86">
        <f t="shared" si="9"/>
        <v>46104</v>
      </c>
      <c r="D145" s="87">
        <f>C145+2</f>
        <v>46106</v>
      </c>
      <c r="E145" s="29"/>
      <c r="F145" s="30"/>
    </row>
    <row r="146" ht="24" customHeight="1" spans="1:6">
      <c r="A146" s="100" t="s">
        <v>27</v>
      </c>
      <c r="B146" s="92" t="s">
        <v>32</v>
      </c>
      <c r="C146" s="93">
        <f t="shared" si="9"/>
        <v>46111</v>
      </c>
      <c r="D146" s="94">
        <f>C146+2</f>
        <v>46113</v>
      </c>
      <c r="E146" s="34"/>
      <c r="F146" s="35"/>
    </row>
    <row r="147" ht="14.25" spans="1:6">
      <c r="A147" s="130" t="s">
        <v>150</v>
      </c>
      <c r="B147" s="50"/>
      <c r="C147" s="50"/>
      <c r="D147" s="50"/>
      <c r="E147" s="51" t="s">
        <v>2</v>
      </c>
      <c r="F147" s="52" t="s">
        <v>79</v>
      </c>
    </row>
    <row r="148" ht="14.1" customHeight="1" spans="1:6">
      <c r="A148" s="53" t="s">
        <v>4</v>
      </c>
      <c r="B148" s="54" t="s">
        <v>5</v>
      </c>
      <c r="C148" s="55" t="s">
        <v>63</v>
      </c>
      <c r="D148" s="97" t="s">
        <v>151</v>
      </c>
      <c r="E148" s="16" t="s">
        <v>8</v>
      </c>
      <c r="F148" s="17" t="s">
        <v>142</v>
      </c>
    </row>
    <row r="149" spans="1:6">
      <c r="A149" s="58"/>
      <c r="B149" s="25"/>
      <c r="C149" s="59"/>
      <c r="D149" s="98"/>
      <c r="E149" s="22"/>
      <c r="F149" s="23"/>
    </row>
    <row r="150" ht="22.5" spans="1:6">
      <c r="A150" s="24" t="s">
        <v>82</v>
      </c>
      <c r="B150" s="25" t="s">
        <v>83</v>
      </c>
      <c r="C150" s="25">
        <v>46087</v>
      </c>
      <c r="D150" s="26">
        <f t="shared" ref="D150:D154" si="10">C150+4</f>
        <v>46091</v>
      </c>
      <c r="E150" s="27" t="s">
        <v>12</v>
      </c>
      <c r="F150" s="28" t="s">
        <v>143</v>
      </c>
    </row>
    <row r="151" ht="22.5" spans="1:6">
      <c r="A151" s="24" t="s">
        <v>82</v>
      </c>
      <c r="B151" s="25" t="s">
        <v>66</v>
      </c>
      <c r="C151" s="25">
        <f t="shared" ref="C151:C154" si="11">C150+7</f>
        <v>46094</v>
      </c>
      <c r="D151" s="26">
        <f t="shared" si="10"/>
        <v>46098</v>
      </c>
      <c r="E151" s="27" t="s">
        <v>16</v>
      </c>
      <c r="F151" s="28" t="s">
        <v>54</v>
      </c>
    </row>
    <row r="152" ht="22.5" spans="1:6">
      <c r="A152" s="24" t="s">
        <v>82</v>
      </c>
      <c r="B152" s="25" t="s">
        <v>67</v>
      </c>
      <c r="C152" s="25">
        <f t="shared" si="11"/>
        <v>46101</v>
      </c>
      <c r="D152" s="26">
        <f t="shared" si="10"/>
        <v>46105</v>
      </c>
      <c r="E152" s="27" t="s">
        <v>19</v>
      </c>
      <c r="F152" s="28" t="s">
        <v>144</v>
      </c>
    </row>
    <row r="153" ht="22.5" spans="1:6">
      <c r="A153" s="24" t="s">
        <v>82</v>
      </c>
      <c r="B153" s="25" t="s">
        <v>69</v>
      </c>
      <c r="C153" s="25">
        <f t="shared" si="11"/>
        <v>46108</v>
      </c>
      <c r="D153" s="26">
        <f t="shared" si="10"/>
        <v>46112</v>
      </c>
      <c r="E153" s="27"/>
      <c r="F153" s="28"/>
    </row>
    <row r="154" ht="23.25" spans="1:6">
      <c r="A154" s="31" t="s">
        <v>82</v>
      </c>
      <c r="B154" s="32" t="s">
        <v>71</v>
      </c>
      <c r="C154" s="32">
        <f t="shared" si="11"/>
        <v>46115</v>
      </c>
      <c r="D154" s="33">
        <f t="shared" si="10"/>
        <v>46119</v>
      </c>
      <c r="E154" s="34"/>
      <c r="F154" s="35"/>
    </row>
    <row r="155" spans="1:6">
      <c r="A155" s="67" t="s">
        <v>59</v>
      </c>
    </row>
  </sheetData>
  <sheetProtection algorithmName="SHA-512" hashValue="BDwa889aFPKZl+y0sb7ZQEp/+QLvNKCzXoywc5Q9wi5PgpOyxggp7A7qf2dEejDcTUGFuw9lCtJMua9KfKL3Ow==" saltValue="OLMy1AxXqEL2Q/Lr8lUD5g==" spinCount="100000" sheet="1" selectLockedCells="1" selectUnlockedCells="1" objects="1"/>
  <mergeCells count="116">
    <mergeCell ref="A1:F1"/>
    <mergeCell ref="A2:D2"/>
    <mergeCell ref="A10:D10"/>
    <mergeCell ref="A18:D18"/>
    <mergeCell ref="A26:D26"/>
    <mergeCell ref="A36:F36"/>
    <mergeCell ref="A37:D37"/>
    <mergeCell ref="A45:D45"/>
    <mergeCell ref="A53:D53"/>
    <mergeCell ref="A61:D61"/>
    <mergeCell ref="A71:F71"/>
    <mergeCell ref="A72:D72"/>
    <mergeCell ref="A84:D84"/>
    <mergeCell ref="A103:F103"/>
    <mergeCell ref="A104:D104"/>
    <mergeCell ref="A112:D112"/>
    <mergeCell ref="A122:F122"/>
    <mergeCell ref="A123:D123"/>
    <mergeCell ref="A131:D131"/>
    <mergeCell ref="A139:D139"/>
    <mergeCell ref="A147:D147"/>
    <mergeCell ref="A3:A4"/>
    <mergeCell ref="A11:A12"/>
    <mergeCell ref="A19:A20"/>
    <mergeCell ref="A27:A28"/>
    <mergeCell ref="A38:A39"/>
    <mergeCell ref="A46:A47"/>
    <mergeCell ref="A54:A55"/>
    <mergeCell ref="A62:A63"/>
    <mergeCell ref="A73:A74"/>
    <mergeCell ref="A85:A86"/>
    <mergeCell ref="A105:A106"/>
    <mergeCell ref="A113:A114"/>
    <mergeCell ref="A124:A125"/>
    <mergeCell ref="A132:A133"/>
    <mergeCell ref="A140:A141"/>
    <mergeCell ref="A148:A149"/>
    <mergeCell ref="B3:B4"/>
    <mergeCell ref="B11:B12"/>
    <mergeCell ref="B19:B20"/>
    <mergeCell ref="B27:B28"/>
    <mergeCell ref="B38:B39"/>
    <mergeCell ref="B46:B47"/>
    <mergeCell ref="B54:B55"/>
    <mergeCell ref="B62:B63"/>
    <mergeCell ref="B73:B74"/>
    <mergeCell ref="B85:B86"/>
    <mergeCell ref="B105:B106"/>
    <mergeCell ref="B113:B114"/>
    <mergeCell ref="B124:B125"/>
    <mergeCell ref="B132:B133"/>
    <mergeCell ref="B140:B141"/>
    <mergeCell ref="B148:B149"/>
    <mergeCell ref="C3:C4"/>
    <mergeCell ref="C11:C12"/>
    <mergeCell ref="C19:C20"/>
    <mergeCell ref="C27:C28"/>
    <mergeCell ref="C38:C39"/>
    <mergeCell ref="C46:C47"/>
    <mergeCell ref="C54:C55"/>
    <mergeCell ref="C62:C63"/>
    <mergeCell ref="C73:C74"/>
    <mergeCell ref="C85:C86"/>
    <mergeCell ref="C105:C106"/>
    <mergeCell ref="C113:C114"/>
    <mergeCell ref="C124:C125"/>
    <mergeCell ref="C132:C133"/>
    <mergeCell ref="C140:C141"/>
    <mergeCell ref="C148:C149"/>
    <mergeCell ref="D3:D4"/>
    <mergeCell ref="D11:D12"/>
    <mergeCell ref="D19:D20"/>
    <mergeCell ref="D27:D28"/>
    <mergeCell ref="D38:D39"/>
    <mergeCell ref="D46:D47"/>
    <mergeCell ref="D54:D55"/>
    <mergeCell ref="D62:D63"/>
    <mergeCell ref="D73:D74"/>
    <mergeCell ref="D85:D86"/>
    <mergeCell ref="D105:D106"/>
    <mergeCell ref="D113:D114"/>
    <mergeCell ref="D124:D125"/>
    <mergeCell ref="D132:D133"/>
    <mergeCell ref="D140:D141"/>
    <mergeCell ref="D148:D149"/>
    <mergeCell ref="E3:E4"/>
    <mergeCell ref="E11:E12"/>
    <mergeCell ref="E19:E20"/>
    <mergeCell ref="E27:E28"/>
    <mergeCell ref="E38:E39"/>
    <mergeCell ref="E46:E47"/>
    <mergeCell ref="E54:E55"/>
    <mergeCell ref="E62:E63"/>
    <mergeCell ref="E73:E74"/>
    <mergeCell ref="E85:E86"/>
    <mergeCell ref="E105:E106"/>
    <mergeCell ref="E113:E114"/>
    <mergeCell ref="E124:E125"/>
    <mergeCell ref="E132:E133"/>
    <mergeCell ref="E140:E141"/>
    <mergeCell ref="E148:E149"/>
    <mergeCell ref="F3:F4"/>
    <mergeCell ref="F11:F12"/>
    <mergeCell ref="F19:F20"/>
    <mergeCell ref="F27:F28"/>
    <mergeCell ref="F38:F39"/>
    <mergeCell ref="F46:F47"/>
    <mergeCell ref="F54:F55"/>
    <mergeCell ref="F62:F63"/>
    <mergeCell ref="F85:F86"/>
    <mergeCell ref="F105:F106"/>
    <mergeCell ref="F113:F114"/>
    <mergeCell ref="F124:F125"/>
    <mergeCell ref="F132:F133"/>
    <mergeCell ref="F140:F141"/>
    <mergeCell ref="F148:F149"/>
  </mergeCells>
  <pageMargins left="0.511805555555556" right="0.314583333333333" top="0.865972222222222" bottom="0.511805555555556" header="0.118055555555556" footer="0.0784722222222222"/>
  <pageSetup paperSize="9" scale="96" orientation="portrait" horizontalDpi="600"/>
  <headerFooter>
    <oddHeader>&amp;L&amp;10&amp;G&amp;C      &amp;"华文行楷"&amp;22柏瑞德（辽宁）供应链有限责任公司&amp;"Times New Roman"&amp;10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3" manualBreakCount="3">
    <brk id="35" max="5" man="1"/>
    <brk id="70" max="5" man="1"/>
    <brk id="121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H37" sqref="H37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152</v>
      </c>
      <c r="B1" s="5"/>
      <c r="C1" s="5"/>
      <c r="D1" s="5"/>
      <c r="E1" s="6"/>
      <c r="F1" s="7"/>
    </row>
    <row r="2" ht="14.25" spans="1:6">
      <c r="A2" s="8" t="s">
        <v>153</v>
      </c>
      <c r="B2" s="9"/>
      <c r="C2" s="9"/>
      <c r="D2" s="9"/>
      <c r="E2" s="10" t="s">
        <v>2</v>
      </c>
      <c r="F2" s="11" t="s">
        <v>62</v>
      </c>
    </row>
    <row r="3" ht="12" customHeight="1" spans="1:6">
      <c r="A3" s="12" t="s">
        <v>4</v>
      </c>
      <c r="B3" s="13" t="s">
        <v>5</v>
      </c>
      <c r="C3" s="14" t="s">
        <v>63</v>
      </c>
      <c r="D3" s="15" t="s">
        <v>47</v>
      </c>
      <c r="E3" s="16" t="s">
        <v>154</v>
      </c>
      <c r="F3" s="17" t="s">
        <v>155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65</v>
      </c>
      <c r="B5" s="25" t="s">
        <v>66</v>
      </c>
      <c r="C5" s="25">
        <v>46087</v>
      </c>
      <c r="D5" s="26">
        <f>C5+3</f>
        <v>46090</v>
      </c>
      <c r="E5" s="27" t="s">
        <v>12</v>
      </c>
      <c r="F5" s="28" t="s">
        <v>84</v>
      </c>
    </row>
    <row r="6" ht="23.45" customHeight="1" spans="1:6">
      <c r="A6" s="24" t="s">
        <v>65</v>
      </c>
      <c r="B6" s="25" t="s">
        <v>67</v>
      </c>
      <c r="C6" s="25">
        <f t="shared" ref="C6:C9" si="0">C5+7</f>
        <v>46094</v>
      </c>
      <c r="D6" s="26">
        <f>C6+3</f>
        <v>46097</v>
      </c>
      <c r="E6" s="27" t="s">
        <v>16</v>
      </c>
      <c r="F6" s="28" t="s">
        <v>156</v>
      </c>
    </row>
    <row r="7" ht="23.45" customHeight="1" spans="1:6">
      <c r="A7" s="24" t="s">
        <v>65</v>
      </c>
      <c r="B7" s="25" t="s">
        <v>69</v>
      </c>
      <c r="C7" s="25">
        <f t="shared" si="0"/>
        <v>46101</v>
      </c>
      <c r="D7" s="26">
        <f>C7+3</f>
        <v>46104</v>
      </c>
      <c r="E7" s="27" t="s">
        <v>19</v>
      </c>
      <c r="F7" s="28" t="s">
        <v>157</v>
      </c>
    </row>
    <row r="8" ht="23.45" customHeight="1" spans="1:6">
      <c r="A8" s="24" t="s">
        <v>65</v>
      </c>
      <c r="B8" s="25" t="s">
        <v>71</v>
      </c>
      <c r="C8" s="25">
        <f t="shared" si="0"/>
        <v>46108</v>
      </c>
      <c r="D8" s="26">
        <f>C8+3</f>
        <v>46111</v>
      </c>
      <c r="E8" s="29"/>
      <c r="F8" s="30"/>
    </row>
    <row r="9" ht="23.45" customHeight="1" spans="1:6">
      <c r="A9" s="31" t="s">
        <v>65</v>
      </c>
      <c r="B9" s="32" t="s">
        <v>72</v>
      </c>
      <c r="C9" s="32">
        <f t="shared" si="0"/>
        <v>46115</v>
      </c>
      <c r="D9" s="33">
        <f>C9+3</f>
        <v>46118</v>
      </c>
      <c r="E9" s="34"/>
      <c r="F9" s="35"/>
    </row>
    <row r="10" ht="14.25" customHeight="1" spans="1:6">
      <c r="A10" s="36" t="s">
        <v>158</v>
      </c>
      <c r="B10" s="37"/>
      <c r="C10" s="37"/>
      <c r="D10" s="37"/>
      <c r="E10" s="37"/>
      <c r="F10" s="38"/>
    </row>
    <row r="11" ht="14.25" spans="1:6">
      <c r="A11" s="8" t="s">
        <v>159</v>
      </c>
      <c r="B11" s="9"/>
      <c r="C11" s="9"/>
      <c r="D11" s="9"/>
      <c r="E11" s="10" t="s">
        <v>2</v>
      </c>
      <c r="F11" s="11" t="s">
        <v>99</v>
      </c>
    </row>
    <row r="12" ht="12" customHeight="1" spans="1:6">
      <c r="A12" s="39" t="s">
        <v>4</v>
      </c>
      <c r="B12" s="40" t="s">
        <v>5</v>
      </c>
      <c r="C12" s="41" t="s">
        <v>160</v>
      </c>
      <c r="D12" s="42" t="s">
        <v>161</v>
      </c>
      <c r="E12" s="16" t="s">
        <v>154</v>
      </c>
      <c r="F12" s="17" t="s">
        <v>155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104</v>
      </c>
      <c r="B14" s="25" t="s">
        <v>105</v>
      </c>
      <c r="C14" s="25">
        <v>46084</v>
      </c>
      <c r="D14" s="26">
        <f>C14+1</f>
        <v>46085</v>
      </c>
      <c r="E14" s="27" t="s">
        <v>12</v>
      </c>
      <c r="F14" s="28" t="s">
        <v>162</v>
      </c>
    </row>
    <row r="15" ht="23.45" customHeight="1" spans="1:6">
      <c r="A15" s="47" t="s">
        <v>104</v>
      </c>
      <c r="B15" s="25" t="s">
        <v>109</v>
      </c>
      <c r="C15" s="25">
        <f>C14+7</f>
        <v>46091</v>
      </c>
      <c r="D15" s="26">
        <f>C15+1</f>
        <v>46092</v>
      </c>
      <c r="E15" s="27" t="s">
        <v>16</v>
      </c>
      <c r="F15" s="28" t="s">
        <v>85</v>
      </c>
    </row>
    <row r="16" ht="23.45" customHeight="1" spans="1:6">
      <c r="A16" s="47" t="s">
        <v>104</v>
      </c>
      <c r="B16" s="25" t="s">
        <v>112</v>
      </c>
      <c r="C16" s="25">
        <f>C15+7</f>
        <v>46098</v>
      </c>
      <c r="D16" s="26">
        <f>C16+1</f>
        <v>46099</v>
      </c>
      <c r="E16" s="27" t="s">
        <v>19</v>
      </c>
      <c r="F16" s="28" t="s">
        <v>17</v>
      </c>
    </row>
    <row r="17" ht="23.45" customHeight="1" spans="1:6">
      <c r="A17" s="47" t="s">
        <v>104</v>
      </c>
      <c r="B17" s="25" t="s">
        <v>114</v>
      </c>
      <c r="C17" s="25">
        <f>C16+7</f>
        <v>46105</v>
      </c>
      <c r="D17" s="26">
        <f>C17+1</f>
        <v>46106</v>
      </c>
      <c r="E17" s="29"/>
      <c r="F17" s="30"/>
    </row>
    <row r="18" ht="23.45" customHeight="1" spans="1:6">
      <c r="A18" s="48" t="s">
        <v>104</v>
      </c>
      <c r="B18" s="32" t="s">
        <v>116</v>
      </c>
      <c r="C18" s="32">
        <f>C17+7</f>
        <v>46112</v>
      </c>
      <c r="D18" s="33">
        <f>C18+1</f>
        <v>46113</v>
      </c>
      <c r="E18" s="34"/>
      <c r="F18" s="35"/>
    </row>
    <row r="19" ht="14.25" hidden="1" spans="1:6">
      <c r="A19" s="49" t="s">
        <v>163</v>
      </c>
      <c r="B19" s="50"/>
      <c r="C19" s="50"/>
      <c r="D19" s="50"/>
      <c r="E19" s="51" t="s">
        <v>2</v>
      </c>
      <c r="F19" s="52" t="s">
        <v>118</v>
      </c>
    </row>
    <row r="20" ht="12" hidden="1" customHeight="1" spans="1:6">
      <c r="A20" s="53" t="s">
        <v>4</v>
      </c>
      <c r="B20" s="54" t="s">
        <v>5</v>
      </c>
      <c r="C20" s="55" t="s">
        <v>119</v>
      </c>
      <c r="D20" s="56" t="s">
        <v>120</v>
      </c>
      <c r="E20" s="16" t="s">
        <v>154</v>
      </c>
      <c r="F20" s="57" t="s">
        <v>164</v>
      </c>
    </row>
    <row r="21" ht="12" hidden="1" customHeight="1" spans="1:6">
      <c r="A21" s="58"/>
      <c r="B21" s="25"/>
      <c r="C21" s="59"/>
      <c r="D21" s="60"/>
      <c r="E21" s="22"/>
      <c r="F21" s="28"/>
    </row>
    <row r="22" ht="23.45" hidden="1" customHeight="1" spans="1:6">
      <c r="A22" s="61" t="s">
        <v>122</v>
      </c>
      <c r="B22" s="25" t="s">
        <v>123</v>
      </c>
      <c r="C22" s="62">
        <v>46055.75</v>
      </c>
      <c r="D22" s="63">
        <f t="shared" ref="D18:D35" si="1">C22+1</f>
        <v>46056.75</v>
      </c>
      <c r="E22" s="27" t="s">
        <v>12</v>
      </c>
      <c r="F22" s="28" t="s">
        <v>124</v>
      </c>
    </row>
    <row r="23" ht="23.45" hidden="1" customHeight="1" spans="1:6">
      <c r="A23" s="61" t="s">
        <v>122</v>
      </c>
      <c r="B23" s="25" t="s">
        <v>123</v>
      </c>
      <c r="C23" s="62">
        <f t="shared" ref="C23:C27" si="2">C22+2</f>
        <v>46057.75</v>
      </c>
      <c r="D23" s="63">
        <f t="shared" si="1"/>
        <v>46058.75</v>
      </c>
      <c r="E23" s="27" t="s">
        <v>16</v>
      </c>
      <c r="F23" s="28" t="s">
        <v>125</v>
      </c>
    </row>
    <row r="24" ht="23.45" hidden="1" customHeight="1" spans="1:6">
      <c r="A24" s="61" t="s">
        <v>122</v>
      </c>
      <c r="B24" s="25" t="s">
        <v>123</v>
      </c>
      <c r="C24" s="62">
        <f t="shared" si="2"/>
        <v>46059.75</v>
      </c>
      <c r="D24" s="63">
        <f t="shared" si="1"/>
        <v>46060.75</v>
      </c>
      <c r="E24" s="27" t="s">
        <v>19</v>
      </c>
      <c r="F24" s="28" t="s">
        <v>126</v>
      </c>
    </row>
    <row r="25" ht="23.45" hidden="1" customHeight="1" spans="1:6">
      <c r="A25" s="61" t="s">
        <v>122</v>
      </c>
      <c r="B25" s="25" t="s">
        <v>123</v>
      </c>
      <c r="C25" s="62">
        <f>C24+3</f>
        <v>46062.75</v>
      </c>
      <c r="D25" s="63">
        <f t="shared" si="1"/>
        <v>46063.75</v>
      </c>
      <c r="E25" s="29"/>
      <c r="F25" s="28"/>
    </row>
    <row r="26" ht="23.45" hidden="1" customHeight="1" spans="1:6">
      <c r="A26" s="61" t="s">
        <v>122</v>
      </c>
      <c r="B26" s="25" t="s">
        <v>123</v>
      </c>
      <c r="C26" s="62">
        <f t="shared" si="2"/>
        <v>46064.75</v>
      </c>
      <c r="D26" s="63">
        <f t="shared" si="1"/>
        <v>46065.75</v>
      </c>
      <c r="E26" s="29"/>
      <c r="F26" s="28"/>
    </row>
    <row r="27" ht="23.45" hidden="1" customHeight="1" spans="1:6">
      <c r="A27" s="61" t="s">
        <v>122</v>
      </c>
      <c r="B27" s="25" t="s">
        <v>123</v>
      </c>
      <c r="C27" s="62">
        <f t="shared" si="2"/>
        <v>46066.75</v>
      </c>
      <c r="D27" s="63">
        <f t="shared" si="1"/>
        <v>46067.75</v>
      </c>
      <c r="E27" s="29"/>
      <c r="F27" s="28"/>
    </row>
    <row r="28" ht="23.45" hidden="1" customHeight="1" spans="1:6">
      <c r="A28" s="61" t="s">
        <v>122</v>
      </c>
      <c r="B28" s="25" t="s">
        <v>123</v>
      </c>
      <c r="C28" s="62">
        <f>C27+3</f>
        <v>46069.75</v>
      </c>
      <c r="D28" s="63">
        <f t="shared" si="1"/>
        <v>46070.75</v>
      </c>
      <c r="E28" s="29"/>
      <c r="F28" s="28"/>
    </row>
    <row r="29" ht="23.45" hidden="1" customHeight="1" spans="1:6">
      <c r="A29" s="61" t="s">
        <v>122</v>
      </c>
      <c r="B29" s="25" t="s">
        <v>123</v>
      </c>
      <c r="C29" s="62">
        <f t="shared" ref="C29:C33" si="3">C28+2</f>
        <v>46071.75</v>
      </c>
      <c r="D29" s="63">
        <f t="shared" si="1"/>
        <v>46072.75</v>
      </c>
      <c r="E29" s="29"/>
      <c r="F29" s="28"/>
    </row>
    <row r="30" ht="23.45" hidden="1" customHeight="1" spans="1:6">
      <c r="A30" s="61" t="s">
        <v>122</v>
      </c>
      <c r="B30" s="25" t="s">
        <v>123</v>
      </c>
      <c r="C30" s="62">
        <f t="shared" si="3"/>
        <v>46073.75</v>
      </c>
      <c r="D30" s="63">
        <f t="shared" si="1"/>
        <v>46074.75</v>
      </c>
      <c r="E30" s="29"/>
      <c r="F30" s="28"/>
    </row>
    <row r="31" ht="23.45" hidden="1" customHeight="1" spans="1:6">
      <c r="A31" s="61" t="s">
        <v>122</v>
      </c>
      <c r="B31" s="25" t="s">
        <v>123</v>
      </c>
      <c r="C31" s="62">
        <f>C30+3</f>
        <v>46076.75</v>
      </c>
      <c r="D31" s="63">
        <f t="shared" si="1"/>
        <v>46077.75</v>
      </c>
      <c r="E31" s="29"/>
      <c r="F31" s="28"/>
    </row>
    <row r="32" ht="23.45" hidden="1" customHeight="1" spans="1:6">
      <c r="A32" s="61" t="s">
        <v>122</v>
      </c>
      <c r="B32" s="25" t="s">
        <v>123</v>
      </c>
      <c r="C32" s="62">
        <f t="shared" si="3"/>
        <v>46078.75</v>
      </c>
      <c r="D32" s="63">
        <f t="shared" si="1"/>
        <v>46079.75</v>
      </c>
      <c r="E32" s="29"/>
      <c r="F32" s="28"/>
    </row>
    <row r="33" ht="23.45" hidden="1" customHeight="1" spans="1:6">
      <c r="A33" s="61" t="s">
        <v>122</v>
      </c>
      <c r="B33" s="25" t="s">
        <v>123</v>
      </c>
      <c r="C33" s="62">
        <f t="shared" si="3"/>
        <v>46080.75</v>
      </c>
      <c r="D33" s="63">
        <f t="shared" si="1"/>
        <v>46081.75</v>
      </c>
      <c r="E33" s="29"/>
      <c r="F33" s="28"/>
    </row>
    <row r="34" ht="23.45" hidden="1" customHeight="1" spans="1:6">
      <c r="A34" s="61" t="s">
        <v>122</v>
      </c>
      <c r="B34" s="25" t="s">
        <v>123</v>
      </c>
      <c r="C34" s="62">
        <f>C33+3</f>
        <v>46083.75</v>
      </c>
      <c r="D34" s="63">
        <f t="shared" si="1"/>
        <v>46084.75</v>
      </c>
      <c r="E34" s="29"/>
      <c r="F34" s="28"/>
    </row>
    <row r="35" ht="23.45" hidden="1" customHeight="1" spans="1:6">
      <c r="A35" s="64" t="s">
        <v>122</v>
      </c>
      <c r="B35" s="32" t="s">
        <v>123</v>
      </c>
      <c r="C35" s="65">
        <f>C34+2</f>
        <v>46085.75</v>
      </c>
      <c r="D35" s="66">
        <f t="shared" si="1"/>
        <v>46086.75</v>
      </c>
      <c r="E35" s="34"/>
      <c r="F35" s="35"/>
    </row>
    <row r="36" hidden="1" spans="1:6">
      <c r="A36" s="67" t="s">
        <v>59</v>
      </c>
    </row>
    <row r="37" ht="14.25" spans="1:6">
      <c r="B37" s="68"/>
      <c r="C37" s="69"/>
    </row>
    <row r="38" ht="14.25" spans="1:6">
      <c r="A38" s="70"/>
      <c r="B38" s="70"/>
      <c r="C38" s="69"/>
    </row>
  </sheetData>
  <sheetProtection algorithmName="SHA-512" hashValue="qPKzdMv1ixFKxh+WXnxEz4dQdP+KjzU84N7TGZK8WvfanlOSyOyj/1CzFoymVd9C59qAKwJQyrbPH+Kpu2bEkA==" saltValue="jbpausBi4sJbg6xPFKIlmw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4583333333333" top="0.865972222222222" bottom="0.511805555555556" header="0.118055555555556" footer="0.0784722222222222"/>
  <pageSetup paperSize="9" orientation="portrait" horizontalDpi="600"/>
  <headerFooter>
    <oddHeader>&amp;L&amp;G&amp;C      &amp;"华文行楷"&amp;22柏瑞德（辽宁）供应链有限责任公司&amp;"Times New Roman"&amp;10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2026-03-04T00:42:48Z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